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66925"/>
  <mc:AlternateContent xmlns:mc="http://schemas.openxmlformats.org/markup-compatibility/2006">
    <mc:Choice Requires="x15">
      <x15ac:absPath xmlns:x15ac="http://schemas.microsoft.com/office/spreadsheetml/2010/11/ac" url="https://doimspp.sharepoint.com/sites/boem-GOM-O-and-G-Activities-Environmental-Review/Shared Documents/Environmental Impact Statement/Draft EIS/Appendix H - Greenhouse Gas Emissions Analysis/Draft PEIS Update 10-24/Appendix H with USEPA Only/Files From ECON/"/>
    </mc:Choice>
  </mc:AlternateContent>
  <xr:revisionPtr revIDLastSave="20" documentId="13_ncr:1_{10E4A45A-8D96-4788-82D6-21311952110A}" xr6:coauthVersionLast="47" xr6:coauthVersionMax="47" xr10:uidLastSave="{2E3F7E8D-3685-45C5-BB34-0A41FD828D8A}"/>
  <workbookProtection workbookAlgorithmName="SHA-512" workbookHashValue="xZcZGts8jYZgogcEbBxicY59goGNfFygsN6+XvkLtuH5ghv6dEGhsCOYxmYaz2ixJy5Ttsd2zlxDO4GLmYANdQ==" workbookSaltValue="5IwGOpEjeAzSiOwZyS4p7g==" workbookSpinCount="100000" lockStructure="1"/>
  <bookViews>
    <workbookView xWindow="-110" yWindow="-110" windowWidth="19420" windowHeight="10300" xr2:uid="{244E29EE-18FB-4133-8261-15CDC043D3E1}"/>
  </bookViews>
  <sheets>
    <sheet name="Workbook Notes" sheetId="4" r:id="rId1"/>
    <sheet name="Table of Contents" sheetId="2" r:id="rId2"/>
    <sheet name="Global Warming Potentials" sheetId="1" r:id="rId3"/>
    <sheet name="Summary GHG Emissions Table" sheetId="29" r:id="rId4"/>
    <sheet name="Upstream_OCS_Oil_&amp;_Gas" sheetId="5" r:id="rId5"/>
    <sheet name="Upstream_Displaced" sheetId="8" r:id="rId6"/>
    <sheet name="Mid&amp;Dwnstream_OCS_Oil &amp; Gas" sheetId="11" r:id="rId7"/>
    <sheet name="Mid&amp;Dwnstream_Displaced" sheetId="14" r:id="rId8"/>
    <sheet name="Foreign_Oil_Upstream" sheetId="17" r:id="rId9"/>
    <sheet name="Foreign_Oil_Downstream" sheetId="20" r:id="rId10"/>
    <sheet name="SC-GHG_Carbon dioxide" sheetId="31" r:id="rId11"/>
    <sheet name="SC-GHG_Methane" sheetId="34" r:id="rId12"/>
    <sheet name="SC-GHG_Nitrous oxide" sheetId="36" r:id="rId13"/>
    <sheet name="SC-GHG Inflation Factors" sheetId="30" r:id="rId1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3" i="2" l="1"/>
  <c r="A17" i="2"/>
  <c r="A16" i="2"/>
  <c r="A15" i="2"/>
  <c r="A14" i="2"/>
  <c r="A12" i="2"/>
  <c r="A11" i="2"/>
  <c r="A10" i="2"/>
  <c r="A9" i="2"/>
  <c r="A8" i="2"/>
  <c r="A7" i="2"/>
  <c r="A6" i="2"/>
  <c r="A5" i="2"/>
  <c r="A3" i="2"/>
  <c r="A4" i="2"/>
  <c r="B35" i="29"/>
  <c r="B34" i="29"/>
  <c r="B32" i="29"/>
  <c r="B31" i="29"/>
  <c r="A35" i="29"/>
  <c r="A32" i="29"/>
  <c r="A31" i="29"/>
  <c r="A27" i="29"/>
  <c r="A28" i="29" s="1"/>
  <c r="A24" i="29"/>
  <c r="A26" i="29" s="1"/>
  <c r="C29" i="29"/>
  <c r="C28" i="29"/>
  <c r="C26" i="29"/>
  <c r="C25" i="29"/>
  <c r="C23" i="29"/>
  <c r="A23" i="29"/>
  <c r="C22" i="29"/>
  <c r="A22" i="29"/>
  <c r="C20" i="29"/>
  <c r="A20" i="29"/>
  <c r="C19" i="29"/>
  <c r="A19" i="29"/>
  <c r="C11" i="29"/>
  <c r="A11" i="29"/>
  <c r="C10" i="29"/>
  <c r="A10" i="29"/>
  <c r="C8" i="29"/>
  <c r="A8" i="29"/>
  <c r="C7" i="29"/>
  <c r="A7" i="29"/>
  <c r="C17" i="29"/>
  <c r="A17" i="29"/>
  <c r="C16" i="29"/>
  <c r="A16" i="29"/>
  <c r="A5" i="29"/>
  <c r="A4" i="29"/>
  <c r="A14" i="29"/>
  <c r="A13" i="29"/>
  <c r="C5" i="29"/>
  <c r="C4" i="29"/>
  <c r="C14" i="29"/>
  <c r="C13" i="29"/>
  <c r="A25" i="29" l="1"/>
  <c r="A34" i="29"/>
  <c r="A29" i="29"/>
</calcChain>
</file>

<file path=xl/sharedStrings.xml><?xml version="1.0" encoding="utf-8"?>
<sst xmlns="http://schemas.openxmlformats.org/spreadsheetml/2006/main" count="233" uniqueCount="117">
  <si>
    <t>Table 1: Workbook Notes</t>
  </si>
  <si>
    <t>Item</t>
  </si>
  <si>
    <t>Notes</t>
  </si>
  <si>
    <t>General Description:</t>
  </si>
  <si>
    <t>Low Activity Scenario Years and Notes:</t>
  </si>
  <si>
    <t>Mid-Activity Scenario Years and Notes:</t>
  </si>
  <si>
    <t>High Activity Scenario Years and Notes:</t>
  </si>
  <si>
    <t>Notes on Rounding Of Estimates Here Versus in Appendix H</t>
  </si>
  <si>
    <t>Workbook Last Updated:</t>
  </si>
  <si>
    <t>Table 2: Table of Contents</t>
  </si>
  <si>
    <t>Table Title</t>
  </si>
  <si>
    <t>Sheet Name (Link to Sheet)</t>
  </si>
  <si>
    <t>Workbook Notes</t>
  </si>
  <si>
    <t>Table of Contents</t>
  </si>
  <si>
    <t>Global Warming Potentials</t>
  </si>
  <si>
    <t>Summary Emissions Table</t>
  </si>
  <si>
    <t>Upstream_OCS_Oil_&amp;_Gas</t>
  </si>
  <si>
    <t>Upstream_Displaced</t>
  </si>
  <si>
    <t>Mid&amp;Dwnstream_OCS_Oil_&amp;_Gas</t>
  </si>
  <si>
    <t>Mid&amp;Dwnstream_Displaced</t>
  </si>
  <si>
    <t>Foreign_Oil_Upstream</t>
  </si>
  <si>
    <t>Foreign_Oil_Downstream</t>
  </si>
  <si>
    <t>SC-GHG_Carbon_dioxide</t>
  </si>
  <si>
    <t>SC-GHG_Methane</t>
  </si>
  <si>
    <t>SC-GHG_Nitrous oxide</t>
  </si>
  <si>
    <t>SC-GHG Inflation Factors</t>
  </si>
  <si>
    <t>Table 3: Global Warming Potentials Used in This Workbook</t>
  </si>
  <si>
    <t>Global Warming Potential (GWP) Set</t>
  </si>
  <si>
    <r>
      <t>Carbon dioxide (CO</t>
    </r>
    <r>
      <rPr>
        <vertAlign val="subscript"/>
        <sz val="11"/>
        <rFont val="Calibri"/>
        <family val="2"/>
        <scheme val="minor"/>
      </rPr>
      <t>2</t>
    </r>
    <r>
      <rPr>
        <sz val="11"/>
        <rFont val="Calibri"/>
        <family val="2"/>
        <scheme val="minor"/>
      </rPr>
      <t>)</t>
    </r>
  </si>
  <si>
    <r>
      <t>Methan (CH</t>
    </r>
    <r>
      <rPr>
        <vertAlign val="subscript"/>
        <sz val="11"/>
        <rFont val="Calibri"/>
        <family val="2"/>
        <scheme val="minor"/>
      </rPr>
      <t>4</t>
    </r>
    <r>
      <rPr>
        <sz val="11"/>
        <rFont val="Calibri"/>
        <family val="2"/>
        <scheme val="minor"/>
      </rPr>
      <t>)</t>
    </r>
  </si>
  <si>
    <r>
      <t>Nitrous oxide (N</t>
    </r>
    <r>
      <rPr>
        <vertAlign val="subscript"/>
        <sz val="11"/>
        <rFont val="Calibri"/>
        <family val="2"/>
        <scheme val="minor"/>
      </rPr>
      <t>2</t>
    </r>
    <r>
      <rPr>
        <sz val="11"/>
        <rFont val="Calibri"/>
        <family val="2"/>
        <scheme val="minor"/>
      </rPr>
      <t>O)</t>
    </r>
  </si>
  <si>
    <t>Source:</t>
  </si>
  <si>
    <t>USEPA 100-Year GWP</t>
  </si>
  <si>
    <t>USEPA. 2021. Emission factors for greenhouse gas inventories. Washington (DC): U.S. Environmental Protection Agency. [updated 2021 Apr 01; accessed 2021 Oct 15]. https://www.epa.gov/sites/default/files/2021-04/documents/emission-factors_apr2021.pdf.</t>
  </si>
  <si>
    <t>IPCC 100-Year GWP</t>
  </si>
  <si>
    <t>Intergovernmental Panel on Climate Change. 2021. Climate change 2021: the physical science basis. Contribution of working group I to the sixth assessment report of the Intergovernmental Panel on Climate Change. Chapters 1-13. Cambridge (UK) and New York (NY): Cambridge University Press. https://www.ipcc.ch/report/ar6/wg1/.</t>
  </si>
  <si>
    <t>IPCC 20-Year GWP</t>
  </si>
  <si>
    <t>Table 4: Summary Estimates of Greenhouse Gas Emissions for OCS Oil and Gas as well as Reductions from Displaced Energy Substitutes Under the Proposed Action at all Activity Levels (in metric tons)</t>
  </si>
  <si>
    <t>Lifecycle Stage</t>
  </si>
  <si>
    <t>Energy Source</t>
  </si>
  <si>
    <t>Activity Level</t>
  </si>
  <si>
    <r>
      <t>Carbon dioxide
(CO</t>
    </r>
    <r>
      <rPr>
        <vertAlign val="subscript"/>
        <sz val="11"/>
        <rFont val="Calibri"/>
        <family val="2"/>
        <scheme val="minor"/>
      </rPr>
      <t>2</t>
    </r>
    <r>
      <rPr>
        <sz val="11"/>
        <rFont val="Calibri"/>
        <family val="2"/>
        <scheme val="minor"/>
      </rPr>
      <t>)</t>
    </r>
  </si>
  <si>
    <r>
      <t>Methane
(CH</t>
    </r>
    <r>
      <rPr>
        <vertAlign val="subscript"/>
        <sz val="11"/>
        <rFont val="Calibri"/>
        <family val="2"/>
        <scheme val="minor"/>
      </rPr>
      <t>4</t>
    </r>
    <r>
      <rPr>
        <sz val="11"/>
        <rFont val="Calibri"/>
        <family val="2"/>
        <scheme val="minor"/>
      </rPr>
      <t>)</t>
    </r>
  </si>
  <si>
    <r>
      <t>Nitrous oxide
(N</t>
    </r>
    <r>
      <rPr>
        <vertAlign val="subscript"/>
        <sz val="11"/>
        <rFont val="Calibri"/>
        <family val="2"/>
        <scheme val="minor"/>
      </rPr>
      <t>2</t>
    </r>
    <r>
      <rPr>
        <sz val="11"/>
        <rFont val="Calibri"/>
        <family val="2"/>
        <scheme val="minor"/>
      </rPr>
      <t>O)</t>
    </r>
  </si>
  <si>
    <r>
      <t>CO</t>
    </r>
    <r>
      <rPr>
        <vertAlign val="subscript"/>
        <sz val="11"/>
        <rFont val="Calibri"/>
        <family val="2"/>
        <scheme val="minor"/>
      </rPr>
      <t>2</t>
    </r>
    <r>
      <rPr>
        <sz val="11"/>
        <rFont val="Calibri"/>
        <family val="2"/>
        <scheme val="minor"/>
      </rPr>
      <t xml:space="preserve"> equivelant (CO</t>
    </r>
    <r>
      <rPr>
        <vertAlign val="subscript"/>
        <sz val="11"/>
        <rFont val="Calibri"/>
        <family val="2"/>
        <scheme val="minor"/>
      </rPr>
      <t>2</t>
    </r>
    <r>
      <rPr>
        <sz val="11"/>
        <rFont val="Calibri"/>
        <family val="2"/>
        <scheme val="minor"/>
      </rPr>
      <t>e): 
USEPA 100-Year GWP</t>
    </r>
  </si>
  <si>
    <r>
      <t>CO</t>
    </r>
    <r>
      <rPr>
        <vertAlign val="subscript"/>
        <sz val="11"/>
        <rFont val="Calibri"/>
        <family val="2"/>
        <scheme val="minor"/>
      </rPr>
      <t>2</t>
    </r>
    <r>
      <rPr>
        <sz val="11"/>
        <rFont val="Calibri"/>
        <family val="2"/>
        <scheme val="minor"/>
      </rPr>
      <t xml:space="preserve"> equivelant (CO</t>
    </r>
    <r>
      <rPr>
        <vertAlign val="subscript"/>
        <sz val="11"/>
        <rFont val="Calibri"/>
        <family val="2"/>
        <scheme val="minor"/>
      </rPr>
      <t>2</t>
    </r>
    <r>
      <rPr>
        <sz val="11"/>
        <rFont val="Calibri"/>
        <family val="2"/>
        <scheme val="minor"/>
      </rPr>
      <t>e): 
IPCC 100-Year GWP</t>
    </r>
  </si>
  <si>
    <r>
      <t>CO</t>
    </r>
    <r>
      <rPr>
        <vertAlign val="subscript"/>
        <sz val="11"/>
        <rFont val="Calibri"/>
        <family val="2"/>
        <scheme val="minor"/>
      </rPr>
      <t>2</t>
    </r>
    <r>
      <rPr>
        <sz val="11"/>
        <rFont val="Calibri"/>
        <family val="2"/>
        <scheme val="minor"/>
      </rPr>
      <t xml:space="preserve"> equivelant (CO</t>
    </r>
    <r>
      <rPr>
        <vertAlign val="subscript"/>
        <sz val="11"/>
        <rFont val="Calibri"/>
        <family val="2"/>
        <scheme val="minor"/>
      </rPr>
      <t>2</t>
    </r>
    <r>
      <rPr>
        <sz val="11"/>
        <rFont val="Calibri"/>
        <family val="2"/>
        <scheme val="minor"/>
      </rPr>
      <t>e): 
IPCC 20-Year GWP</t>
    </r>
  </si>
  <si>
    <t>Upstream</t>
  </si>
  <si>
    <t>OCS Oil and Natural Gas</t>
  </si>
  <si>
    <t>Low</t>
  </si>
  <si>
    <t>Displaced Domestically Produced or Consumed Energy Substitutes</t>
  </si>
  <si>
    <t>Total Proposed Action Domestically Produced or Consumed Energy Emissions</t>
  </si>
  <si>
    <t>Mid</t>
  </si>
  <si>
    <t>High</t>
  </si>
  <si>
    <t>Midstream and Downstream</t>
  </si>
  <si>
    <t>Full Life Cycle</t>
  </si>
  <si>
    <t>Foreign Oil Supply Increase</t>
  </si>
  <si>
    <t>Downstream</t>
  </si>
  <si>
    <t>Foreign Oil Consumption Increase</t>
  </si>
  <si>
    <t>Table 5:  Annual Upstream Estimates of Greenhouse Gas Emissions Due to Potential OCS Oil and Gas Activity and Production Under the Proposed Action (in metric tons)</t>
  </si>
  <si>
    <t>Calendar Year</t>
  </si>
  <si>
    <t>Year of Scenario</t>
  </si>
  <si>
    <r>
      <t>Low Activity Level 
Carbon dioxide (CO</t>
    </r>
    <r>
      <rPr>
        <vertAlign val="subscript"/>
        <sz val="11"/>
        <rFont val="Calibri"/>
        <family val="2"/>
        <scheme val="minor"/>
      </rPr>
      <t>2</t>
    </r>
    <r>
      <rPr>
        <sz val="11"/>
        <rFont val="Calibri"/>
        <family val="2"/>
        <scheme val="minor"/>
      </rPr>
      <t>)</t>
    </r>
  </si>
  <si>
    <r>
      <t>Low Activity Level
Methane (CH</t>
    </r>
    <r>
      <rPr>
        <vertAlign val="subscript"/>
        <sz val="11"/>
        <rFont val="Calibri"/>
        <family val="2"/>
        <scheme val="minor"/>
      </rPr>
      <t>4</t>
    </r>
    <r>
      <rPr>
        <sz val="11"/>
        <rFont val="Calibri"/>
        <family val="2"/>
        <scheme val="minor"/>
      </rPr>
      <t>)</t>
    </r>
  </si>
  <si>
    <r>
      <t>Low Activity Level
Nitrous oxide (N</t>
    </r>
    <r>
      <rPr>
        <vertAlign val="subscript"/>
        <sz val="11"/>
        <rFont val="Calibri"/>
        <family val="2"/>
        <scheme val="minor"/>
      </rPr>
      <t>2</t>
    </r>
    <r>
      <rPr>
        <sz val="11"/>
        <rFont val="Calibri"/>
        <family val="2"/>
        <scheme val="minor"/>
      </rPr>
      <t>O)</t>
    </r>
  </si>
  <si>
    <r>
      <t>Mid-Activity Level
Carbon dioxide (CO</t>
    </r>
    <r>
      <rPr>
        <vertAlign val="subscript"/>
        <sz val="11"/>
        <rFont val="Calibri"/>
        <family val="2"/>
        <scheme val="minor"/>
      </rPr>
      <t>2</t>
    </r>
    <r>
      <rPr>
        <sz val="11"/>
        <rFont val="Calibri"/>
        <family val="2"/>
        <scheme val="minor"/>
      </rPr>
      <t>)</t>
    </r>
  </si>
  <si>
    <r>
      <t>Mid-Activity Level
Methane (CH</t>
    </r>
    <r>
      <rPr>
        <vertAlign val="subscript"/>
        <sz val="11"/>
        <rFont val="Calibri"/>
        <family val="2"/>
        <scheme val="minor"/>
      </rPr>
      <t>4</t>
    </r>
    <r>
      <rPr>
        <sz val="11"/>
        <rFont val="Calibri"/>
        <family val="2"/>
        <scheme val="minor"/>
      </rPr>
      <t>)</t>
    </r>
  </si>
  <si>
    <r>
      <t>Mid-Activity Level
Nitrous oxide (N</t>
    </r>
    <r>
      <rPr>
        <vertAlign val="subscript"/>
        <sz val="11"/>
        <rFont val="Calibri"/>
        <family val="2"/>
        <scheme val="minor"/>
      </rPr>
      <t>2</t>
    </r>
    <r>
      <rPr>
        <sz val="11"/>
        <rFont val="Calibri"/>
        <family val="2"/>
        <scheme val="minor"/>
      </rPr>
      <t>O)</t>
    </r>
  </si>
  <si>
    <r>
      <t>High Activity Level
Carbon dioxide (CO</t>
    </r>
    <r>
      <rPr>
        <vertAlign val="subscript"/>
        <sz val="11"/>
        <rFont val="Calibri"/>
        <family val="2"/>
        <scheme val="minor"/>
      </rPr>
      <t>2</t>
    </r>
    <r>
      <rPr>
        <sz val="11"/>
        <rFont val="Calibri"/>
        <family val="2"/>
        <scheme val="minor"/>
      </rPr>
      <t>)</t>
    </r>
  </si>
  <si>
    <r>
      <t>High Activity Level
Methane (CH</t>
    </r>
    <r>
      <rPr>
        <vertAlign val="subscript"/>
        <sz val="11"/>
        <rFont val="Calibri"/>
        <family val="2"/>
        <scheme val="minor"/>
      </rPr>
      <t>4</t>
    </r>
    <r>
      <rPr>
        <sz val="11"/>
        <rFont val="Calibri"/>
        <family val="2"/>
        <scheme val="minor"/>
      </rPr>
      <t>)</t>
    </r>
  </si>
  <si>
    <r>
      <t>High Activity Level
Nitrous oxide (N</t>
    </r>
    <r>
      <rPr>
        <vertAlign val="subscript"/>
        <sz val="11"/>
        <rFont val="Calibri"/>
        <family val="2"/>
        <scheme val="minor"/>
      </rPr>
      <t>2</t>
    </r>
    <r>
      <rPr>
        <sz val="11"/>
        <rFont val="Calibri"/>
        <family val="2"/>
        <scheme val="minor"/>
      </rPr>
      <t>O)</t>
    </r>
  </si>
  <si>
    <t>Total</t>
  </si>
  <si>
    <t>All Years</t>
  </si>
  <si>
    <t>Table 6: Annual Upstream Estimates of Greenhouse Gas Emissions Reductions Due to Displaced Domestically Produced or Consumed Energy Substitutes Under the Proposed Action (in metric tons)</t>
  </si>
  <si>
    <t>Table 7: Annual Mid- and Downstream Estimates of Greenhouse Gas Emissions Due to Potential OCS Oil and Gas Production Under the Proposed Action (in metric tons)</t>
  </si>
  <si>
    <t>Table 8: Annual Mid- and Downstream Estimates of Greenhouse Gas Emissions Reductions Due to Displaced Domestically Produced or Consumed Energy Substitutes Under the Proposed Action (in metric tons)</t>
  </si>
  <si>
    <t>Table 9: Annual Estimates of Upstream Greenhouse Gas Emissions From a Shift in Foreign Oil Supply Under the Proposed Action (in metric tons)</t>
  </si>
  <si>
    <t>Table 10: Annual Estimates of Downstream Greenhouse Gas Emissions From a Shift in Foreign Oil Consumption Under the Proposed Action (in metric tons)</t>
  </si>
  <si>
    <t>For Emissions Occuring in Year:</t>
  </si>
  <si>
    <r>
      <t>USEPA Estimates of SC-CO</t>
    </r>
    <r>
      <rPr>
        <vertAlign val="subscript"/>
        <sz val="11"/>
        <color theme="1"/>
        <rFont val="Calibri"/>
        <family val="2"/>
        <scheme val="minor"/>
      </rPr>
      <t>2</t>
    </r>
    <r>
      <rPr>
        <sz val="11"/>
        <color theme="1"/>
        <rFont val="Calibri"/>
        <family val="2"/>
        <scheme val="minor"/>
      </rPr>
      <t xml:space="preserve"> Based on a 2.5% Near-Term Discount Rate and Average Statistical Damages
($/metric ton)</t>
    </r>
  </si>
  <si>
    <r>
      <t>USEPA Estimates of SC-CO</t>
    </r>
    <r>
      <rPr>
        <vertAlign val="subscript"/>
        <sz val="11"/>
        <color theme="1"/>
        <rFont val="Calibri"/>
        <family val="2"/>
        <scheme val="minor"/>
      </rPr>
      <t>2</t>
    </r>
    <r>
      <rPr>
        <sz val="11"/>
        <color theme="1"/>
        <rFont val="Calibri"/>
        <family val="2"/>
        <scheme val="minor"/>
      </rPr>
      <t xml:space="preserve"> Based on a 2.0% Near-Term Discount Rate and Average Statistical Damages
($/metric ton)</t>
    </r>
  </si>
  <si>
    <r>
      <t>USEPA Estimates of SC-CO</t>
    </r>
    <r>
      <rPr>
        <vertAlign val="subscript"/>
        <sz val="11"/>
        <color theme="1"/>
        <rFont val="Calibri"/>
        <family val="2"/>
        <scheme val="minor"/>
      </rPr>
      <t>2</t>
    </r>
    <r>
      <rPr>
        <sz val="11"/>
        <color theme="1"/>
        <rFont val="Calibri"/>
        <family val="2"/>
        <scheme val="minor"/>
      </rPr>
      <t xml:space="preserve"> Based on a 1.5% Near-Term Discount Rate and Average Statistical Damages
($/metric ton)</t>
    </r>
  </si>
  <si>
    <r>
      <t>USEPA Estimates of SC-CH</t>
    </r>
    <r>
      <rPr>
        <vertAlign val="subscript"/>
        <sz val="11"/>
        <color theme="1"/>
        <rFont val="Calibri"/>
        <family val="2"/>
        <scheme val="minor"/>
      </rPr>
      <t>4</t>
    </r>
    <r>
      <rPr>
        <sz val="11"/>
        <color theme="1"/>
        <rFont val="Calibri"/>
        <family val="2"/>
        <scheme val="minor"/>
      </rPr>
      <t xml:space="preserve"> Based on a 2.5% Near-Term Discount Rate and Average Statistical Damages
($/metric ton)</t>
    </r>
  </si>
  <si>
    <r>
      <t>USEPA Estimates of SC-CH</t>
    </r>
    <r>
      <rPr>
        <vertAlign val="subscript"/>
        <sz val="11"/>
        <color theme="1"/>
        <rFont val="Calibri"/>
        <family val="2"/>
        <scheme val="minor"/>
      </rPr>
      <t>4</t>
    </r>
    <r>
      <rPr>
        <sz val="11"/>
        <color theme="1"/>
        <rFont val="Calibri"/>
        <family val="2"/>
        <scheme val="minor"/>
      </rPr>
      <t xml:space="preserve"> Based on a 2.0% Near-Term Discount Rate and Average Statistical Damages
($/metric ton)</t>
    </r>
  </si>
  <si>
    <r>
      <t>USEPA Estimates of SC-CH</t>
    </r>
    <r>
      <rPr>
        <vertAlign val="subscript"/>
        <sz val="11"/>
        <color theme="1"/>
        <rFont val="Calibri"/>
        <family val="2"/>
        <scheme val="minor"/>
      </rPr>
      <t>4</t>
    </r>
    <r>
      <rPr>
        <sz val="11"/>
        <color theme="1"/>
        <rFont val="Calibri"/>
        <family val="2"/>
        <scheme val="minor"/>
      </rPr>
      <t xml:space="preserve"> Based on a 1.5% Near-Term Discount Rate and Average Statistical Damages
($/metric ton)</t>
    </r>
  </si>
  <si>
    <r>
      <t>USEPA Estimates of SC-N</t>
    </r>
    <r>
      <rPr>
        <vertAlign val="subscript"/>
        <sz val="11"/>
        <color theme="1"/>
        <rFont val="Calibri"/>
        <family val="2"/>
        <scheme val="minor"/>
      </rPr>
      <t>2</t>
    </r>
    <r>
      <rPr>
        <sz val="11"/>
        <color theme="1"/>
        <rFont val="Calibri"/>
        <family val="2"/>
        <scheme val="minor"/>
      </rPr>
      <t>O Based on a 2.5% Near-Term Discount Rate and Average Statistical Damages
($/metric ton)</t>
    </r>
  </si>
  <si>
    <r>
      <t>USEPA Estimates of SC-N</t>
    </r>
    <r>
      <rPr>
        <vertAlign val="subscript"/>
        <sz val="11"/>
        <color theme="1"/>
        <rFont val="Calibri"/>
        <family val="2"/>
        <scheme val="minor"/>
      </rPr>
      <t>2</t>
    </r>
    <r>
      <rPr>
        <sz val="11"/>
        <color theme="1"/>
        <rFont val="Calibri"/>
        <family val="2"/>
        <scheme val="minor"/>
      </rPr>
      <t>O Based on a 2.0% Near-Term Discount Rate and Average Statistical Damages
($/metric ton)</t>
    </r>
  </si>
  <si>
    <r>
      <t>USEPA Estimates of SC-N</t>
    </r>
    <r>
      <rPr>
        <vertAlign val="subscript"/>
        <sz val="11"/>
        <color theme="1"/>
        <rFont val="Calibri"/>
        <family val="2"/>
        <scheme val="minor"/>
      </rPr>
      <t>2</t>
    </r>
    <r>
      <rPr>
        <sz val="11"/>
        <color theme="1"/>
        <rFont val="Calibri"/>
        <family val="2"/>
        <scheme val="minor"/>
      </rPr>
      <t>O Based on a 1.5% Near-Term Discount Rate and Average Statistical Damages
($/metric ton)</t>
    </r>
  </si>
  <si>
    <t>Table 14: GDP Deflator Data Used to Inflate USEPA's Set of SC-GHG Per-metric-ton Estimates From 2020 Dollars to 2024 Dollars</t>
  </si>
  <si>
    <t>Year</t>
  </si>
  <si>
    <r>
      <t>Table 1.1.9. Implicit Price Deflators for Gross Domestic Product</t>
    </r>
    <r>
      <rPr>
        <vertAlign val="superscript"/>
        <sz val="11"/>
        <color theme="1"/>
        <rFont val="Calibri"/>
        <family val="2"/>
        <scheme val="minor"/>
      </rPr>
      <t>footnote 1</t>
    </r>
  </si>
  <si>
    <r>
      <t xml:space="preserve">  GDP Chain-type Inflation from Table S-9 from President's Budget</t>
    </r>
    <r>
      <rPr>
        <vertAlign val="superscript"/>
        <sz val="11"/>
        <color theme="1"/>
        <rFont val="Calibri"/>
        <family val="2"/>
        <scheme val="minor"/>
      </rPr>
      <t>footnote 2</t>
    </r>
  </si>
  <si>
    <t>Annual Inlation Rate</t>
  </si>
  <si>
    <t>Cumulative Inflation from 2020 to Target Year</t>
  </si>
  <si>
    <t>N/A</t>
  </si>
  <si>
    <r>
      <t>2024</t>
    </r>
    <r>
      <rPr>
        <vertAlign val="superscript"/>
        <sz val="11"/>
        <color theme="1"/>
        <rFont val="Calibri"/>
        <family val="2"/>
        <scheme val="minor"/>
      </rPr>
      <t>footnote 3</t>
    </r>
  </si>
  <si>
    <t>Table 15: Footnotes for Table 14</t>
  </si>
  <si>
    <t>Notation</t>
  </si>
  <si>
    <t>Description</t>
  </si>
  <si>
    <t>Footnote 1</t>
  </si>
  <si>
    <t xml:space="preserve">Source: Bureau of Economic Analysis. 2023. Table 1.1.9. Implicit Price Deflators for Gross Domestic Product.  Downloaded on November 29, 2023 from https://apps.bea.gov/iTable/?reqid=19&amp;step=2&amp;isuri=1&amp;categories=survey </t>
  </si>
  <si>
    <t>Footnote 2</t>
  </si>
  <si>
    <t>Years 2020 to 2022 are not applicable (N/A) since price deflator data is available from BEA for those years. Source: White House. 2023. Budget of the U.S. Government: Fiscal Year 2024. Table S-9: Economic Assumptions.   Downloaded on December 1, 2023 from https://www.whitehouse.gov/wp-content/uploads/2023/03/budget_fy2024.pdf</t>
  </si>
  <si>
    <t>Footnote 3</t>
  </si>
  <si>
    <r>
      <rPr>
        <b/>
        <sz val="11"/>
        <rFont val="Calibri"/>
        <family val="2"/>
        <scheme val="minor"/>
      </rPr>
      <t>OCS Activity Years:</t>
    </r>
    <r>
      <rPr>
        <sz val="11"/>
        <rFont val="Calibri"/>
        <family val="2"/>
        <scheme val="minor"/>
      </rPr>
      <t xml:space="preserve"> 2026 – 2056
</t>
    </r>
    <r>
      <rPr>
        <b/>
        <sz val="11"/>
        <rFont val="Calibri"/>
        <family val="2"/>
        <scheme val="minor"/>
      </rPr>
      <t>OCS Production Years:</t>
    </r>
    <r>
      <rPr>
        <sz val="11"/>
        <rFont val="Calibri"/>
        <family val="2"/>
        <scheme val="minor"/>
      </rPr>
      <t xml:space="preserve"> 2028 – 2056
</t>
    </r>
    <r>
      <rPr>
        <b/>
        <sz val="11"/>
        <rFont val="Calibri"/>
        <family val="2"/>
        <scheme val="minor"/>
      </rPr>
      <t>OCS GHG Emissions Years:</t>
    </r>
    <r>
      <rPr>
        <sz val="11"/>
        <rFont val="Calibri"/>
        <family val="2"/>
        <scheme val="minor"/>
      </rPr>
      <t xml:space="preserve"> (2026 – 2056) Years without activity and production have no reported GHG emissions.
</t>
    </r>
    <r>
      <rPr>
        <b/>
        <sz val="11"/>
        <rFont val="Calibri"/>
        <family val="2"/>
        <scheme val="minor"/>
      </rPr>
      <t xml:space="preserve">Displaced Energy Sources GHG Emission Years: </t>
    </r>
    <r>
      <rPr>
        <sz val="11"/>
        <rFont val="Calibri"/>
        <family val="2"/>
        <scheme val="minor"/>
      </rPr>
      <t xml:space="preserve"> (2028 – 2056) Displacement sources are only calculated in years  with OCS production. Years without production have no estimated GHG emissions from displaced energy sources.</t>
    </r>
  </si>
  <si>
    <r>
      <rPr>
        <b/>
        <sz val="11"/>
        <rFont val="Calibri"/>
        <family val="2"/>
        <scheme val="minor"/>
      </rPr>
      <t>OCS Activity Years:</t>
    </r>
    <r>
      <rPr>
        <sz val="11"/>
        <rFont val="Calibri"/>
        <family val="2"/>
        <scheme val="minor"/>
      </rPr>
      <t xml:space="preserve"> 2026 – 2061
</t>
    </r>
    <r>
      <rPr>
        <b/>
        <sz val="11"/>
        <rFont val="Calibri"/>
        <family val="2"/>
        <scheme val="minor"/>
      </rPr>
      <t>OCS Production Years:</t>
    </r>
    <r>
      <rPr>
        <sz val="11"/>
        <rFont val="Calibri"/>
        <family val="2"/>
        <scheme val="minor"/>
      </rPr>
      <t xml:space="preserve"> 2028 – 2061
</t>
    </r>
    <r>
      <rPr>
        <b/>
        <sz val="11"/>
        <rFont val="Calibri"/>
        <family val="2"/>
        <scheme val="minor"/>
      </rPr>
      <t>OCS GHG Emissions Years:</t>
    </r>
    <r>
      <rPr>
        <sz val="11"/>
        <rFont val="Calibri"/>
        <family val="2"/>
        <scheme val="minor"/>
      </rPr>
      <t xml:space="preserve"> (2026 - 2061) Years without activity and production have no reported GHG emissions.
</t>
    </r>
    <r>
      <rPr>
        <b/>
        <sz val="11"/>
        <rFont val="Calibri"/>
        <family val="2"/>
        <scheme val="minor"/>
      </rPr>
      <t xml:space="preserve">Displaced Energy Sources GHG Emission Years: </t>
    </r>
    <r>
      <rPr>
        <sz val="11"/>
        <rFont val="Calibri"/>
        <family val="2"/>
        <scheme val="minor"/>
      </rPr>
      <t>(2028 - 2061) Displacement sources are only calculated in years  with OCS production. Years without production have no estimated GHG emissions from displaced energy sources.</t>
    </r>
  </si>
  <si>
    <r>
      <rPr>
        <b/>
        <sz val="11"/>
        <color rgb="FF000000"/>
        <rFont val="Calibri"/>
        <family val="2"/>
        <scheme val="minor"/>
      </rPr>
      <t>OCS Activity Years:</t>
    </r>
    <r>
      <rPr>
        <sz val="11"/>
        <color rgb="FF000000"/>
        <rFont val="Calibri"/>
        <family val="2"/>
        <scheme val="minor"/>
      </rPr>
      <t xml:space="preserve"> 2027 - 2046
</t>
    </r>
    <r>
      <rPr>
        <b/>
        <sz val="11"/>
        <color rgb="FF000000"/>
        <rFont val="Calibri"/>
        <family val="2"/>
        <scheme val="minor"/>
      </rPr>
      <t>OCS Production Years:</t>
    </r>
    <r>
      <rPr>
        <sz val="11"/>
        <color rgb="FF000000"/>
        <rFont val="Calibri"/>
        <family val="2"/>
        <scheme val="minor"/>
      </rPr>
      <t xml:space="preserve"> 2028 - 2046
</t>
    </r>
    <r>
      <rPr>
        <b/>
        <sz val="11"/>
        <color rgb="FF000000"/>
        <rFont val="Calibri"/>
        <family val="2"/>
        <scheme val="minor"/>
      </rPr>
      <t>OCS GHG Emissions Years:</t>
    </r>
    <r>
      <rPr>
        <sz val="11"/>
        <color rgb="FF000000"/>
        <rFont val="Calibri"/>
        <family val="2"/>
        <scheme val="minor"/>
      </rPr>
      <t xml:space="preserve"> (2027 – 2046) Years without activity and production have </t>
    </r>
    <r>
      <rPr>
        <sz val="11"/>
        <rFont val="Calibri"/>
        <family val="2"/>
        <scheme val="minor"/>
      </rPr>
      <t>no</t>
    </r>
    <r>
      <rPr>
        <sz val="11"/>
        <color rgb="FF5B9BD5"/>
        <rFont val="Calibri"/>
        <family val="2"/>
        <scheme val="minor"/>
      </rPr>
      <t xml:space="preserve"> </t>
    </r>
    <r>
      <rPr>
        <sz val="11"/>
        <color rgb="FF000000"/>
        <rFont val="Calibri"/>
        <family val="2"/>
        <scheme val="minor"/>
      </rPr>
      <t xml:space="preserve">reported GHG emissions.
</t>
    </r>
    <r>
      <rPr>
        <b/>
        <sz val="11"/>
        <color rgb="FF000000"/>
        <rFont val="Calibri"/>
        <family val="2"/>
        <scheme val="minor"/>
      </rPr>
      <t>Displaced Energy Sources GHG Emission Years:</t>
    </r>
    <r>
      <rPr>
        <sz val="11"/>
        <color rgb="FF000000"/>
        <rFont val="Calibri"/>
        <family val="2"/>
        <scheme val="minor"/>
      </rPr>
      <t xml:space="preserve"> (2028 – 2046) </t>
    </r>
    <r>
      <rPr>
        <sz val="11"/>
        <rFont val="Calibri"/>
        <family val="2"/>
        <scheme val="minor"/>
      </rPr>
      <t>Displacement sources are only calculated in years  with OCS production. Years without production have no estimated GHG emissions from displaced energy sources.</t>
    </r>
  </si>
  <si>
    <t>BOEM uses the rate of 18.87% to inflate the set of SC-GHG per-metric ton estimates from 2020 dollars to 2024 dollars.</t>
  </si>
  <si>
    <r>
      <t>Table 11: Inflated SC-GHG Annual Estimates by USEPA for Carbon Dioxide (CO</t>
    </r>
    <r>
      <rPr>
        <b/>
        <vertAlign val="subscript"/>
        <sz val="14"/>
        <color theme="1"/>
        <rFont val="Calibri"/>
        <family val="2"/>
        <scheme val="minor"/>
      </rPr>
      <t>2</t>
    </r>
    <r>
      <rPr>
        <b/>
        <sz val="14"/>
        <color theme="1"/>
        <rFont val="Calibri"/>
        <family val="2"/>
        <scheme val="minor"/>
      </rPr>
      <t>) ($ per metric ton, in 2024-year dollars)</t>
    </r>
  </si>
  <si>
    <r>
      <t>Table 12: Inflated SC-GHG Annual Estimates by USEPA for Methane (CH</t>
    </r>
    <r>
      <rPr>
        <b/>
        <vertAlign val="subscript"/>
        <sz val="14"/>
        <rFont val="Calibri"/>
        <family val="2"/>
        <scheme val="minor"/>
      </rPr>
      <t>4</t>
    </r>
    <r>
      <rPr>
        <b/>
        <sz val="14"/>
        <color theme="1"/>
        <rFont val="Calibri"/>
        <family val="2"/>
        <scheme val="minor"/>
      </rPr>
      <t>) ($ per metric ton, in 2024-year dollars)</t>
    </r>
  </si>
  <si>
    <r>
      <t>Table 13: Inflated SC-GHG Annual Estimates by USEPA for Nitrous Oxide (N</t>
    </r>
    <r>
      <rPr>
        <b/>
        <vertAlign val="subscript"/>
        <sz val="14"/>
        <rFont val="Calibri"/>
        <family val="2"/>
        <scheme val="minor"/>
      </rPr>
      <t>2</t>
    </r>
    <r>
      <rPr>
        <b/>
        <sz val="14"/>
        <rFont val="Calibri"/>
        <family val="2"/>
        <scheme val="minor"/>
      </rPr>
      <t>O) ($ per metric ton, in 2024-year dollars)</t>
    </r>
  </si>
  <si>
    <t>Link to GOM Oil and Gas Programmatic EIS</t>
  </si>
  <si>
    <t>https://www.boem.gov/environment/environmental-assessment/gulf-mexico-regional-ocs-oil-and-gas-programmatic</t>
  </si>
  <si>
    <t>Source for USEPA Estimates of SC-GHG</t>
  </si>
  <si>
    <t>USEPA. 2023b. Supplementary material for the regulatory impact analysis for the final rulemaking, "Standards of performance for new, reconstructed, and modified sources and emissions guidelines for existing sources: oil and natural gas sector climate review." EPA Report on the Social Cost of Greenhouse Gases: Estimates Incorporating Recent Scientific Advances..  Washington (DC): U.S. Environmental Protection Agency. 176 p. https://www.epa.gov/system/files/documents/2023-12/epa_scghg_2023_report_final.pdf </t>
  </si>
  <si>
    <r>
      <rPr>
        <b/>
        <sz val="11"/>
        <rFont val="Calibri"/>
        <family val="2"/>
        <scheme val="minor"/>
      </rPr>
      <t>Note:</t>
    </r>
    <r>
      <rPr>
        <sz val="11"/>
        <rFont val="Calibri"/>
        <family val="2"/>
        <scheme val="minor"/>
      </rPr>
      <t xml:space="preserve"> All calculations use unrounded model ouputs.  When using the annual (rounded) values in this workbook to arrive at total GHG emissions or social costs, the values may differ slightly from those in the appendix or the Summary GHG Emission Table worksheet due to rounding. 
</t>
    </r>
    <r>
      <rPr>
        <b/>
        <sz val="11"/>
        <rFont val="Calibri"/>
        <family val="2"/>
        <scheme val="minor"/>
      </rPr>
      <t>"Summary GHG Emissions Table":</t>
    </r>
    <r>
      <rPr>
        <sz val="11"/>
        <rFont val="Calibri"/>
        <family val="2"/>
        <scheme val="minor"/>
      </rPr>
      <t xml:space="preserve"> Rounded to the nearest metric ton. 
</t>
    </r>
    <r>
      <rPr>
        <b/>
        <sz val="11"/>
        <rFont val="Calibri"/>
        <family val="2"/>
        <scheme val="minor"/>
      </rPr>
      <t>Worksheets for Annual Upstream, Mid&amp;Dwnstream, and Foreign GHG Emissions:</t>
    </r>
    <r>
      <rPr>
        <sz val="11"/>
        <rFont val="Calibri"/>
        <family val="2"/>
        <scheme val="minor"/>
      </rPr>
      <t xml:space="preserve"> Rounded to the nearest hundredth of a metric ton
</t>
    </r>
    <r>
      <rPr>
        <b/>
        <sz val="11"/>
        <rFont val="Calibri"/>
        <family val="2"/>
        <scheme val="minor"/>
      </rPr>
      <t xml:space="preserve">USEPA SC-GHG Worksheets: </t>
    </r>
    <r>
      <rPr>
        <sz val="11"/>
        <rFont val="Calibri"/>
        <family val="2"/>
        <scheme val="minor"/>
      </rPr>
      <t xml:space="preserve">Rounded to the nearest dollar after inflating.
</t>
    </r>
    <r>
      <rPr>
        <b/>
        <sz val="11"/>
        <rFont val="Calibri"/>
        <family val="2"/>
        <scheme val="minor"/>
      </rPr>
      <t xml:space="preserve">
Inflation Factors Worksheet:</t>
    </r>
    <r>
      <rPr>
        <sz val="11"/>
        <rFont val="Calibri"/>
        <family val="2"/>
        <scheme val="minor"/>
      </rPr>
      <t xml:space="preserve"> The inflation rates presented are rounded to the nearest tenth of a percent.  However, the unrounded inflation rates were used to inflate the SC-GHG estimates from 2020 dollars to 2024 dollars.</t>
    </r>
  </si>
  <si>
    <r>
      <rPr>
        <sz val="11"/>
        <color rgb="FF000000"/>
        <rFont val="Calibri"/>
        <family val="2"/>
        <scheme val="minor"/>
      </rPr>
      <t xml:space="preserve">This workbook provides the detailed annual estimates resulting from BOEM's modeling of greenhouse gas emissions.  These estimates support the Greenhouse Gas Emissions Analysis found in </t>
    </r>
    <r>
      <rPr>
        <b/>
        <sz val="11"/>
        <rFont val="Calibri"/>
        <family val="2"/>
        <scheme val="minor"/>
      </rPr>
      <t>Chapter 4</t>
    </r>
    <r>
      <rPr>
        <sz val="11"/>
        <color rgb="FF000000"/>
        <rFont val="Calibri"/>
        <family val="2"/>
        <scheme val="minor"/>
      </rPr>
      <t xml:space="preserve"> and  </t>
    </r>
    <r>
      <rPr>
        <b/>
        <sz val="11"/>
        <rFont val="Calibri"/>
        <family val="2"/>
        <scheme val="minor"/>
      </rPr>
      <t>Appendix H</t>
    </r>
    <r>
      <rPr>
        <sz val="11"/>
        <color rgb="FF000000"/>
        <rFont val="Calibri"/>
        <family val="2"/>
        <scheme val="minor"/>
      </rPr>
      <t xml:space="preserve"> of the </t>
    </r>
    <r>
      <rPr>
        <b/>
        <sz val="11"/>
        <rFont val="Calibri"/>
        <family val="2"/>
        <scheme val="minor"/>
      </rPr>
      <t>Gulf of Mexico Regional Oil and Gas Draft Programmatic Environmental Impact Statement,</t>
    </r>
    <r>
      <rPr>
        <b/>
        <sz val="11"/>
        <color rgb="FFFF0000"/>
        <rFont val="Calibri"/>
        <family val="2"/>
        <scheme val="minor"/>
      </rPr>
      <t xml:space="preserve"> </t>
    </r>
    <r>
      <rPr>
        <b/>
        <sz val="11"/>
        <rFont val="Calibri"/>
        <family val="2"/>
        <scheme val="minor"/>
      </rPr>
      <t>published December 6, 2024.</t>
    </r>
    <r>
      <rPr>
        <b/>
        <sz val="11"/>
        <color rgb="FFFF0000"/>
        <rFont val="Calibri"/>
        <family val="2"/>
        <scheme val="minor"/>
      </rPr>
      <t xml:space="preserve">
</t>
    </r>
    <r>
      <rPr>
        <sz val="11"/>
        <color rgb="FF000000"/>
        <rFont val="Calibri"/>
        <family val="2"/>
        <scheme val="minor"/>
      </rPr>
      <t xml:space="preserve">BOEM is providing these estimates in response to stakeholder comments.  An example comment, submitted by the U.S. Environmental Protection Agency to BOEM regarding the 2024-2029 National Outer Continental Shelf (OCS) Oil and Gas Leasing Proposed Program:  
</t>
    </r>
    <r>
      <rPr>
        <i/>
        <sz val="11"/>
        <color rgb="FF000000"/>
        <rFont val="Calibri"/>
        <family val="2"/>
        <scheme val="minor"/>
      </rPr>
      <t>"However, for EPA, decision makers and the public to understand and replicate how BOEM calculated the SC-GHG for each alternative, EPA recommends BOEM include in the administrative record for the Final PEIS, and in an Appendix for future SC-GHG analyses, the individual tables of annual GHG emissions of CO</t>
    </r>
    <r>
      <rPr>
        <i/>
        <vertAlign val="subscript"/>
        <sz val="11"/>
        <color rgb="FF000000"/>
        <rFont val="Calibri"/>
        <family val="2"/>
        <scheme val="minor"/>
      </rPr>
      <t>2</t>
    </r>
    <r>
      <rPr>
        <i/>
        <sz val="11"/>
        <color rgb="FF000000"/>
        <rFont val="Calibri"/>
        <family val="2"/>
        <scheme val="minor"/>
      </rPr>
      <t>, CH</t>
    </r>
    <r>
      <rPr>
        <i/>
        <vertAlign val="subscript"/>
        <sz val="11"/>
        <color rgb="FF000000"/>
        <rFont val="Calibri"/>
        <family val="2"/>
        <scheme val="minor"/>
      </rPr>
      <t>4</t>
    </r>
    <r>
      <rPr>
        <i/>
        <sz val="11"/>
        <color rgb="FF000000"/>
        <rFont val="Calibri"/>
        <family val="2"/>
        <scheme val="minor"/>
      </rPr>
      <t>, and N</t>
    </r>
    <r>
      <rPr>
        <i/>
        <vertAlign val="subscript"/>
        <sz val="11"/>
        <color rgb="FF000000"/>
        <rFont val="Calibri"/>
        <family val="2"/>
        <scheme val="minor"/>
      </rPr>
      <t>2</t>
    </r>
    <r>
      <rPr>
        <i/>
        <sz val="11"/>
        <color rgb="FF000000"/>
        <rFont val="Calibri"/>
        <family val="2"/>
        <scheme val="minor"/>
      </rPr>
      <t xml:space="preserve">O as well as the SC-GHG for each GHG from upstream, midstream, downstream, substitute and foreign emissions." </t>
    </r>
    <r>
      <rPr>
        <b/>
        <i/>
        <sz val="11"/>
        <rFont val="Calibri"/>
        <family val="2"/>
        <scheme val="minor"/>
      </rPr>
      <t>USEPA. 2023. United States Environmental Protection Agency input re: BOEM national OCS program 2019–2024 draft proposed program [official communication; letter from United States Environmental Protection Agency on 2023 November 3]. 3 p.</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</si>
</sst>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4" x14ac:knownFonts="1">
    <font>
      <sz val="11"/>
      <color theme="1"/>
      <name val="Calibri"/>
      <family val="2"/>
      <scheme val="minor"/>
    </font>
    <font>
      <b/>
      <sz val="14"/>
      <name val="Calibri"/>
      <family val="2"/>
      <scheme val="minor"/>
    </font>
    <font>
      <sz val="11"/>
      <name val="Calibri"/>
      <family val="2"/>
      <scheme val="minor"/>
    </font>
    <font>
      <b/>
      <u/>
      <sz val="14"/>
      <name val="Arial"/>
      <family val="2"/>
    </font>
    <font>
      <u/>
      <sz val="10"/>
      <color indexed="12"/>
      <name val="Arial"/>
      <family val="2"/>
    </font>
    <font>
      <sz val="10"/>
      <name val="Arial"/>
      <family val="2"/>
    </font>
    <font>
      <vertAlign val="subscript"/>
      <sz val="11"/>
      <name val="Calibri"/>
      <family val="2"/>
      <scheme val="minor"/>
    </font>
    <font>
      <sz val="8"/>
      <name val="Calibri"/>
      <family val="2"/>
      <scheme val="minor"/>
    </font>
    <font>
      <sz val="11"/>
      <name val="Calibri"/>
      <family val="2"/>
    </font>
    <font>
      <b/>
      <sz val="11"/>
      <name val="Calibri"/>
      <family val="2"/>
      <scheme val="minor"/>
    </font>
    <font>
      <sz val="11"/>
      <color theme="1"/>
      <name val="Calibri"/>
      <family val="2"/>
      <scheme val="minor"/>
    </font>
    <font>
      <vertAlign val="superscript"/>
      <sz val="11"/>
      <color theme="1"/>
      <name val="Calibri"/>
      <family val="2"/>
      <scheme val="minor"/>
    </font>
    <font>
      <vertAlign val="subscript"/>
      <sz val="11"/>
      <color theme="1"/>
      <name val="Calibri"/>
      <family val="2"/>
      <scheme val="minor"/>
    </font>
    <font>
      <b/>
      <vertAlign val="subscript"/>
      <sz val="14"/>
      <color theme="1"/>
      <name val="Calibri"/>
      <family val="2"/>
      <scheme val="minor"/>
    </font>
    <font>
      <b/>
      <sz val="14"/>
      <color theme="1"/>
      <name val="Calibri"/>
      <family val="2"/>
      <scheme val="minor"/>
    </font>
    <font>
      <b/>
      <vertAlign val="subscript"/>
      <sz val="14"/>
      <name val="Calibri"/>
      <family val="2"/>
      <scheme val="minor"/>
    </font>
    <font>
      <sz val="11"/>
      <color rgb="FF000000"/>
      <name val="Calibri"/>
      <family val="2"/>
      <scheme val="minor"/>
    </font>
    <font>
      <b/>
      <sz val="11"/>
      <color rgb="FFFF0000"/>
      <name val="Calibri"/>
      <family val="2"/>
      <scheme val="minor"/>
    </font>
    <font>
      <i/>
      <sz val="11"/>
      <color rgb="FF000000"/>
      <name val="Calibri"/>
      <family val="2"/>
      <scheme val="minor"/>
    </font>
    <font>
      <i/>
      <vertAlign val="subscript"/>
      <sz val="11"/>
      <color rgb="FF000000"/>
      <name val="Calibri"/>
      <family val="2"/>
      <scheme val="minor"/>
    </font>
    <font>
      <b/>
      <sz val="11"/>
      <color rgb="FF000000"/>
      <name val="Calibri"/>
      <family val="2"/>
      <scheme val="minor"/>
    </font>
    <font>
      <sz val="11"/>
      <color rgb="FF5B9BD5"/>
      <name val="Calibri"/>
      <family val="2"/>
      <scheme val="minor"/>
    </font>
    <font>
      <b/>
      <i/>
      <sz val="11"/>
      <name val="Calibri"/>
      <family val="2"/>
      <scheme val="minor"/>
    </font>
    <font>
      <b/>
      <sz val="11"/>
      <color rgb="FFC00000"/>
      <name val="Calibri"/>
      <family val="2"/>
      <scheme val="minor"/>
    </font>
  </fonts>
  <fills count="3">
    <fill>
      <patternFill patternType="none"/>
    </fill>
    <fill>
      <patternFill patternType="gray125"/>
    </fill>
    <fill>
      <patternFill patternType="solid">
        <fgColor theme="4" tint="0.39997558519241921"/>
        <bgColor indexed="64"/>
      </patternFill>
    </fill>
  </fills>
  <borders count="15">
    <border>
      <left/>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top/>
      <bottom/>
      <diagonal/>
    </border>
    <border>
      <left/>
      <right/>
      <top style="thin">
        <color indexed="64"/>
      </top>
      <bottom style="thin">
        <color indexed="64"/>
      </bottom>
      <diagonal/>
    </border>
    <border>
      <left/>
      <right style="medium">
        <color theme="0"/>
      </right>
      <top/>
      <bottom/>
      <diagonal/>
    </border>
    <border>
      <left style="medium">
        <color theme="0"/>
      </left>
      <right style="medium">
        <color theme="0"/>
      </right>
      <top/>
      <bottom/>
      <diagonal/>
    </border>
  </borders>
  <cellStyleXfs count="3">
    <xf numFmtId="0" fontId="0" fillId="0" borderId="0"/>
    <xf numFmtId="0" fontId="4" fillId="0" borderId="0" applyNumberFormat="0" applyFill="0" applyBorder="0" applyAlignment="0" applyProtection="0">
      <alignment vertical="top"/>
      <protection locked="0"/>
    </xf>
    <xf numFmtId="9" fontId="10" fillId="0" borderId="0" applyFont="0" applyFill="0" applyBorder="0" applyAlignment="0" applyProtection="0"/>
  </cellStyleXfs>
  <cellXfs count="75">
    <xf numFmtId="0" fontId="0" fillId="0" borderId="0" xfId="0"/>
    <xf numFmtId="0" fontId="1" fillId="0" borderId="0" xfId="0" applyFont="1" applyFill="1" applyAlignment="1">
      <alignment horizontal="left" vertical="top"/>
    </xf>
    <xf numFmtId="0" fontId="1" fillId="0" borderId="0" xfId="0" applyFont="1" applyFill="1" applyAlignment="1">
      <alignment horizontal="left" vertical="top" wrapText="1"/>
    </xf>
    <xf numFmtId="0" fontId="0" fillId="0" borderId="0" xfId="0" applyFill="1" applyAlignment="1">
      <alignment horizontal="right"/>
    </xf>
    <xf numFmtId="39" fontId="0" fillId="0" borderId="0" xfId="0" applyNumberFormat="1" applyFill="1"/>
    <xf numFmtId="0" fontId="0" fillId="0" borderId="0" xfId="0" applyFill="1"/>
    <xf numFmtId="0" fontId="0" fillId="0" borderId="0" xfId="0" applyFill="1" applyAlignment="1">
      <alignment wrapText="1"/>
    </xf>
    <xf numFmtId="0" fontId="0" fillId="0" borderId="0" xfId="0" applyFill="1" applyAlignment="1">
      <alignment horizontal="right" wrapText="1"/>
    </xf>
    <xf numFmtId="0" fontId="0" fillId="0" borderId="0" xfId="0" applyFill="1" applyAlignment="1">
      <alignment horizontal="left" wrapText="1"/>
    </xf>
    <xf numFmtId="0" fontId="0" fillId="0" borderId="0" xfId="0" applyFill="1" applyAlignment="1">
      <alignment horizontal="left" vertical="top"/>
    </xf>
    <xf numFmtId="0" fontId="0" fillId="0" borderId="0" xfId="0" applyFill="1" applyAlignment="1">
      <alignment horizontal="left" vertical="top" wrapText="1"/>
    </xf>
    <xf numFmtId="0" fontId="5" fillId="0" borderId="0" xfId="0" applyFont="1" applyFill="1" applyAlignment="1">
      <alignment horizontal="left" vertical="top" wrapText="1"/>
    </xf>
    <xf numFmtId="0" fontId="0" fillId="0" borderId="0" xfId="0" applyAlignment="1">
      <alignment wrapText="1"/>
    </xf>
    <xf numFmtId="164" fontId="0" fillId="0" borderId="0" xfId="2" applyNumberFormat="1" applyFont="1" applyAlignment="1">
      <alignment wrapText="1"/>
    </xf>
    <xf numFmtId="3" fontId="0" fillId="0" borderId="0" xfId="0" applyNumberFormat="1"/>
    <xf numFmtId="164" fontId="0" fillId="0" borderId="0" xfId="2" applyNumberFormat="1" applyFont="1"/>
    <xf numFmtId="0" fontId="0" fillId="0" borderId="0" xfId="0" applyAlignment="1"/>
    <xf numFmtId="0" fontId="0" fillId="0" borderId="13" xfId="0" applyBorder="1" applyAlignment="1">
      <alignment wrapText="1"/>
    </xf>
    <xf numFmtId="0" fontId="0" fillId="0" borderId="14" xfId="0" applyBorder="1" applyAlignment="1">
      <alignment wrapText="1"/>
    </xf>
    <xf numFmtId="0" fontId="0" fillId="0" borderId="13" xfId="0" applyBorder="1" applyAlignment="1"/>
    <xf numFmtId="0" fontId="2" fillId="0" borderId="12" xfId="0" applyFont="1" applyBorder="1" applyAlignment="1">
      <alignment wrapText="1"/>
    </xf>
    <xf numFmtId="0" fontId="3" fillId="0" borderId="0" xfId="0" applyFont="1" applyAlignment="1">
      <alignment horizontal="left" vertical="top"/>
    </xf>
    <xf numFmtId="0" fontId="2" fillId="2" borderId="1" xfId="0" applyFont="1" applyFill="1" applyBorder="1"/>
    <xf numFmtId="0" fontId="2" fillId="2" borderId="3" xfId="0" applyFont="1" applyFill="1" applyBorder="1"/>
    <xf numFmtId="0" fontId="2" fillId="0" borderId="4" xfId="0" applyFont="1" applyBorder="1" applyAlignment="1">
      <alignment horizontal="left" vertical="top"/>
    </xf>
    <xf numFmtId="0" fontId="2" fillId="0" borderId="12" xfId="0" applyFont="1" applyBorder="1" applyAlignment="1">
      <alignment vertical="top" wrapText="1"/>
    </xf>
    <xf numFmtId="0" fontId="2" fillId="0" borderId="4" xfId="0" applyFont="1" applyBorder="1" applyAlignment="1">
      <alignment horizontal="left" vertical="top" wrapText="1"/>
    </xf>
    <xf numFmtId="0" fontId="4" fillId="0" borderId="6" xfId="1" applyFill="1" applyBorder="1" applyAlignment="1" applyProtection="1">
      <alignment wrapText="1"/>
    </xf>
    <xf numFmtId="14" fontId="0" fillId="0" borderId="10" xfId="0" applyNumberFormat="1" applyBorder="1" applyAlignment="1">
      <alignment horizontal="left" vertical="top" wrapText="1"/>
    </xf>
    <xf numFmtId="14" fontId="0" fillId="0" borderId="11" xfId="0" applyNumberFormat="1" applyBorder="1"/>
    <xf numFmtId="0" fontId="1" fillId="0" borderId="0" xfId="0" applyFont="1" applyAlignment="1">
      <alignment horizontal="left" vertical="top"/>
    </xf>
    <xf numFmtId="0" fontId="1" fillId="0" borderId="0" xfId="0" applyFont="1" applyAlignment="1">
      <alignment horizontal="left" vertical="top" wrapText="1"/>
    </xf>
    <xf numFmtId="0" fontId="2" fillId="2" borderId="1" xfId="0" applyFont="1" applyFill="1" applyBorder="1" applyAlignment="1">
      <alignment wrapText="1"/>
    </xf>
    <xf numFmtId="0" fontId="2" fillId="2" borderId="2" xfId="0" applyFont="1" applyFill="1" applyBorder="1" applyAlignment="1">
      <alignment wrapText="1"/>
    </xf>
    <xf numFmtId="0" fontId="2" fillId="0" borderId="4" xfId="0" applyFont="1" applyBorder="1" applyAlignment="1">
      <alignment wrapText="1"/>
    </xf>
    <xf numFmtId="0" fontId="2" fillId="2" borderId="3" xfId="0" applyFont="1" applyFill="1" applyBorder="1" applyAlignment="1">
      <alignment wrapText="1"/>
    </xf>
    <xf numFmtId="0" fontId="4" fillId="0" borderId="12" xfId="1" quotePrefix="1" applyFill="1" applyBorder="1" applyAlignment="1" applyProtection="1"/>
    <xf numFmtId="0" fontId="4" fillId="0" borderId="6" xfId="1" quotePrefix="1" applyFill="1" applyBorder="1" applyAlignment="1" applyProtection="1">
      <alignment horizontal="left"/>
    </xf>
    <xf numFmtId="0" fontId="4" fillId="0" borderId="6" xfId="1" applyFill="1" applyBorder="1" applyAlignment="1" applyProtection="1">
      <alignment horizontal="left"/>
    </xf>
    <xf numFmtId="0" fontId="2" fillId="0" borderId="7" xfId="0" applyFont="1" applyBorder="1" applyAlignment="1">
      <alignment wrapText="1"/>
    </xf>
    <xf numFmtId="0" fontId="4" fillId="0" borderId="9" xfId="1" applyFill="1" applyBorder="1" applyAlignment="1" applyProtection="1">
      <alignment horizontal="left"/>
    </xf>
    <xf numFmtId="0" fontId="2" fillId="2" borderId="3" xfId="0" applyFont="1" applyFill="1" applyBorder="1" applyAlignment="1">
      <alignment horizontal="left" wrapText="1"/>
    </xf>
    <xf numFmtId="0" fontId="2" fillId="0" borderId="4" xfId="0" applyFont="1" applyBorder="1" applyAlignment="1">
      <alignment horizontal="left" vertical="center"/>
    </xf>
    <xf numFmtId="0" fontId="2" fillId="0" borderId="5" xfId="0" applyFont="1" applyBorder="1" applyAlignment="1">
      <alignment horizontal="center" vertical="center"/>
    </xf>
    <xf numFmtId="1" fontId="2" fillId="0" borderId="5" xfId="0" applyNumberFormat="1" applyFont="1" applyBorder="1" applyAlignment="1">
      <alignment horizontal="center" vertical="center"/>
    </xf>
    <xf numFmtId="2" fontId="2" fillId="0" borderId="6" xfId="0" applyNumberFormat="1" applyFont="1" applyBorder="1" applyAlignment="1">
      <alignment horizontal="left" vertical="center" wrapText="1"/>
    </xf>
    <xf numFmtId="0" fontId="2" fillId="0" borderId="7" xfId="0" applyFont="1" applyBorder="1" applyAlignment="1">
      <alignment horizontal="left" vertical="center"/>
    </xf>
    <xf numFmtId="0" fontId="2" fillId="0" borderId="8" xfId="0" applyFont="1" applyBorder="1" applyAlignment="1">
      <alignment horizontal="center" vertical="center"/>
    </xf>
    <xf numFmtId="1" fontId="2" fillId="0" borderId="8" xfId="0" applyNumberFormat="1" applyFont="1" applyBorder="1" applyAlignment="1">
      <alignment horizontal="center" vertical="center"/>
    </xf>
    <xf numFmtId="2" fontId="2" fillId="0" borderId="9" xfId="0" applyNumberFormat="1" applyFont="1" applyBorder="1" applyAlignment="1">
      <alignment horizontal="left" vertical="center" wrapText="1"/>
    </xf>
    <xf numFmtId="0" fontId="2" fillId="2" borderId="1" xfId="0" applyFont="1" applyFill="1" applyBorder="1" applyAlignment="1">
      <alignment horizontal="right" wrapText="1"/>
    </xf>
    <xf numFmtId="0" fontId="2" fillId="2" borderId="2" xfId="0" applyFont="1" applyFill="1" applyBorder="1" applyAlignment="1">
      <alignment horizontal="right" wrapText="1"/>
    </xf>
    <xf numFmtId="0" fontId="2" fillId="0" borderId="4" xfId="0" applyFont="1" applyBorder="1" applyAlignment="1">
      <alignment horizontal="right"/>
    </xf>
    <xf numFmtId="0" fontId="2" fillId="0" borderId="4" xfId="0" applyFont="1" applyBorder="1" applyAlignment="1">
      <alignment horizontal="right" wrapText="1"/>
    </xf>
    <xf numFmtId="0" fontId="2" fillId="0" borderId="5" xfId="0" applyFont="1" applyBorder="1" applyAlignment="1">
      <alignment horizontal="right"/>
    </xf>
    <xf numFmtId="3" fontId="2" fillId="0" borderId="5" xfId="0" applyNumberFormat="1" applyFont="1" applyBorder="1" applyAlignment="1">
      <alignment horizontal="right"/>
    </xf>
    <xf numFmtId="0" fontId="2" fillId="2" borderId="3" xfId="0" applyFont="1" applyFill="1" applyBorder="1" applyAlignment="1">
      <alignment horizontal="right" wrapText="1"/>
    </xf>
    <xf numFmtId="3" fontId="2" fillId="0" borderId="6" xfId="0" applyNumberFormat="1" applyFont="1" applyBorder="1" applyAlignment="1">
      <alignment horizontal="right"/>
    </xf>
    <xf numFmtId="0" fontId="2" fillId="0" borderId="8" xfId="0" applyFont="1" applyBorder="1" applyAlignment="1">
      <alignment horizontal="right"/>
    </xf>
    <xf numFmtId="0" fontId="2" fillId="0" borderId="7" xfId="0" applyFont="1" applyBorder="1" applyAlignment="1">
      <alignment horizontal="right" wrapText="1"/>
    </xf>
    <xf numFmtId="3" fontId="2" fillId="0" borderId="8" xfId="0" applyNumberFormat="1" applyFont="1" applyBorder="1" applyAlignment="1">
      <alignment horizontal="right"/>
    </xf>
    <xf numFmtId="3" fontId="2" fillId="0" borderId="9" xfId="0" applyNumberFormat="1" applyFont="1" applyBorder="1" applyAlignment="1">
      <alignment horizontal="right"/>
    </xf>
    <xf numFmtId="4" fontId="2" fillId="0" borderId="5" xfId="0" applyNumberFormat="1" applyFont="1" applyBorder="1" applyAlignment="1">
      <alignment horizontal="right"/>
    </xf>
    <xf numFmtId="4" fontId="8" fillId="0" borderId="5" xfId="0" applyNumberFormat="1" applyFont="1" applyBorder="1" applyAlignment="1">
      <alignment horizontal="right"/>
    </xf>
    <xf numFmtId="4" fontId="8" fillId="0" borderId="6" xfId="0" applyNumberFormat="1" applyFont="1" applyBorder="1" applyAlignment="1">
      <alignment horizontal="right"/>
    </xf>
    <xf numFmtId="4" fontId="2" fillId="0" borderId="6" xfId="0" applyNumberFormat="1" applyFont="1" applyBorder="1" applyAlignment="1">
      <alignment horizontal="right"/>
    </xf>
    <xf numFmtId="0" fontId="2" fillId="0" borderId="7" xfId="0" applyFont="1" applyBorder="1" applyAlignment="1">
      <alignment horizontal="right"/>
    </xf>
    <xf numFmtId="4" fontId="2" fillId="0" borderId="8" xfId="0" applyNumberFormat="1" applyFont="1" applyBorder="1" applyAlignment="1">
      <alignment horizontal="right"/>
    </xf>
    <xf numFmtId="4" fontId="2" fillId="0" borderId="9" xfId="0" applyNumberFormat="1" applyFont="1" applyBorder="1" applyAlignment="1">
      <alignment horizontal="right"/>
    </xf>
    <xf numFmtId="0" fontId="0" fillId="0" borderId="0" xfId="0" applyAlignment="1">
      <alignment horizontal="right"/>
    </xf>
    <xf numFmtId="39" fontId="0" fillId="0" borderId="0" xfId="0" applyNumberFormat="1"/>
    <xf numFmtId="3" fontId="0" fillId="0" borderId="14" xfId="0" applyNumberFormat="1" applyBorder="1" applyAlignment="1">
      <alignment wrapText="1"/>
    </xf>
    <xf numFmtId="0" fontId="2" fillId="0" borderId="6" xfId="0" applyFont="1" applyBorder="1" applyAlignment="1">
      <alignment wrapText="1"/>
    </xf>
    <xf numFmtId="0" fontId="2" fillId="0" borderId="4" xfId="0" applyFont="1" applyFill="1" applyBorder="1" applyAlignment="1">
      <alignment horizontal="left" vertical="top"/>
    </xf>
    <xf numFmtId="0" fontId="23" fillId="0" borderId="0" xfId="0" applyFont="1" applyAlignment="1">
      <alignment horizontal="left" vertical="top" wrapText="1"/>
    </xf>
  </cellXfs>
  <cellStyles count="3">
    <cellStyle name="Hyperlink" xfId="1" builtinId="8"/>
    <cellStyle name="Normal" xfId="0" builtinId="0"/>
    <cellStyle name="Percent" xfId="2" builtinId="5"/>
  </cellStyles>
  <dxfs count="154">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numFmt numFmtId="3" formatCode="#,##0"/>
    </dxf>
    <dxf>
      <numFmt numFmtId="3" formatCode="#,##0"/>
    </dxf>
    <dxf>
      <numFmt numFmtId="3" formatCode="#,##0"/>
    </dxf>
    <dxf>
      <alignment horizontal="general" vertical="bottom" textRotation="0" wrapText="1" indent="0" justifyLastLine="0" shrinkToFit="0" readingOrder="0"/>
      <border diagonalUp="0" diagonalDown="0" outline="0">
        <left style="medium">
          <color theme="0"/>
        </left>
        <right style="medium">
          <color theme="0"/>
        </right>
        <top/>
        <bottom/>
      </border>
    </dxf>
    <dxf>
      <numFmt numFmtId="3" formatCode="#,##0"/>
    </dxf>
    <dxf>
      <numFmt numFmtId="3" formatCode="#,##0"/>
    </dxf>
    <dxf>
      <numFmt numFmtId="3" formatCode="#,##0"/>
    </dxf>
    <dxf>
      <alignment horizontal="general" vertical="bottom" textRotation="0" wrapText="1" indent="0" justifyLastLine="0" shrinkToFit="0" readingOrder="0"/>
      <border diagonalUp="0" diagonalDown="0" outline="0">
        <left style="medium">
          <color theme="0"/>
        </left>
        <right style="medium">
          <color theme="0"/>
        </right>
        <top/>
        <bottom/>
      </border>
    </dxf>
    <dxf>
      <numFmt numFmtId="3" formatCode="#,##0"/>
    </dxf>
    <dxf>
      <numFmt numFmtId="3" formatCode="#,##0"/>
    </dxf>
    <dxf>
      <numFmt numFmtId="3" formatCode="#,##0"/>
    </dxf>
    <dxf>
      <alignment textRotation="0" wrapText="0" indent="0" justifyLastLine="0" shrinkToFit="0" readingOrder="0"/>
    </dxf>
    <dxf>
      <alignment horizontal="general" vertical="bottom" textRotation="0" wrapText="1" indent="0" justifyLastLine="0" shrinkToFit="0" readingOrder="0"/>
    </dxf>
    <dxf>
      <font>
        <strike val="0"/>
        <outline val="0"/>
        <shadow val="0"/>
        <u val="none"/>
        <vertAlign val="baseline"/>
        <sz val="11"/>
        <color auto="1"/>
        <name val="Calibri"/>
        <family val="2"/>
        <scheme val="minor"/>
      </font>
      <numFmt numFmtId="4" formatCode="#,##0.00"/>
      <fill>
        <patternFill patternType="none">
          <fgColor indexed="64"/>
          <bgColor auto="1"/>
        </patternFill>
      </fill>
      <alignment horizontal="right" vertical="bottom" textRotation="0" wrapText="0"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numFmt numFmtId="4" formatCode="#,##0.00"/>
      <fill>
        <patternFill patternType="none">
          <fgColor indexed="64"/>
          <bgColor auto="1"/>
        </patternFill>
      </fill>
      <alignment horizontal="right" vertical="bottom" textRotation="0" wrapText="0"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numFmt numFmtId="4" formatCode="#,##0.00"/>
      <fill>
        <patternFill patternType="none">
          <fgColor indexed="64"/>
          <bgColor auto="1"/>
        </patternFill>
      </fill>
      <alignment horizontal="right" vertical="bottom" textRotation="0" wrapText="0"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numFmt numFmtId="4" formatCode="#,##0.00"/>
      <fill>
        <patternFill patternType="none">
          <fgColor indexed="64"/>
          <bgColor auto="1"/>
        </patternFill>
      </fill>
      <alignment horizontal="right" vertical="bottom" textRotation="0" wrapText="0"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numFmt numFmtId="4" formatCode="#,##0.00"/>
      <fill>
        <patternFill patternType="none">
          <fgColor indexed="64"/>
          <bgColor auto="1"/>
        </patternFill>
      </fill>
      <alignment horizontal="right" vertical="bottom" textRotation="0" wrapText="0"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numFmt numFmtId="4" formatCode="#,##0.00"/>
      <fill>
        <patternFill patternType="none">
          <fgColor indexed="64"/>
          <bgColor auto="1"/>
        </patternFill>
      </fill>
      <alignment horizontal="right" vertical="bottom" textRotation="0" wrapText="0" indent="0" justifyLastLine="0" shrinkToFit="0" readingOrder="0"/>
      <border diagonalUp="0" diagonalDown="0">
        <left style="thin">
          <color indexed="64"/>
        </left>
        <right/>
        <top style="thin">
          <color indexed="64"/>
        </top>
        <bottom style="thin">
          <color indexed="64"/>
        </bottom>
        <vertical/>
        <horizontal/>
      </border>
    </dxf>
    <dxf>
      <font>
        <strike val="0"/>
        <outline val="0"/>
        <shadow val="0"/>
        <u val="none"/>
        <vertAlign val="baseline"/>
        <sz val="11"/>
        <color auto="1"/>
        <name val="Calibri"/>
        <family val="2"/>
        <scheme val="minor"/>
      </font>
      <numFmt numFmtId="4" formatCode="#,##0.00"/>
      <fill>
        <patternFill patternType="none">
          <fgColor indexed="64"/>
          <bgColor auto="1"/>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color auto="1"/>
        <name val="Calibri"/>
        <family val="2"/>
        <scheme val="minor"/>
      </font>
      <numFmt numFmtId="4" formatCode="#,##0.00"/>
      <fill>
        <patternFill patternType="none">
          <fgColor indexed="64"/>
          <bgColor auto="1"/>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numFmt numFmtId="4" formatCode="#,##0.00"/>
      <fill>
        <patternFill patternType="none">
          <fgColor indexed="64"/>
          <bgColor auto="1"/>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color auto="1"/>
        <name val="Calibri"/>
        <family val="2"/>
        <scheme val="minor"/>
      </font>
      <fill>
        <patternFill patternType="none">
          <fgColor indexed="64"/>
          <bgColor auto="1"/>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color auto="1"/>
        <name val="Calibri"/>
        <family val="2"/>
        <scheme val="minor"/>
      </font>
      <fill>
        <patternFill patternType="none">
          <fgColor indexed="64"/>
          <bgColor auto="1"/>
        </patternFill>
      </fill>
      <alignment horizontal="right" vertical="bottom" textRotation="0" wrapText="0" indent="0" justifyLastLine="0" shrinkToFit="0" readingOrder="0"/>
      <border diagonalUp="0" diagonalDown="0">
        <left/>
        <right style="thin">
          <color indexed="64"/>
        </right>
        <top style="thin">
          <color indexed="64"/>
        </top>
        <bottom style="thin">
          <color indexed="64"/>
        </bottom>
        <vertical/>
        <horizontal/>
      </border>
    </dxf>
    <dxf>
      <border>
        <top style="thin">
          <color rgb="FF000000"/>
        </top>
      </border>
    </dxf>
    <dxf>
      <border diagonalUp="0" diagonalDown="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1"/>
        <color auto="1"/>
        <name val="Calibri"/>
        <family val="2"/>
        <scheme val="minor"/>
      </font>
      <fill>
        <patternFill patternType="none">
          <fgColor indexed="64"/>
          <bgColor auto="1"/>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1"/>
        <color auto="1"/>
        <name val="Calibri"/>
        <family val="2"/>
        <scheme val="minor"/>
      </font>
      <fill>
        <patternFill patternType="solid">
          <fgColor indexed="64"/>
          <bgColor theme="4" tint="0.39997558519241921"/>
        </patternFill>
      </fill>
      <alignment horizontal="right"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1"/>
        <color auto="1"/>
        <name val="Calibri"/>
        <family val="2"/>
        <scheme val="minor"/>
      </font>
      <numFmt numFmtId="4" formatCode="#,##0.00"/>
      <fill>
        <patternFill patternType="none">
          <fgColor indexed="64"/>
          <bgColor auto="1"/>
        </patternFill>
      </fill>
      <alignment horizontal="right" vertical="bottom" textRotation="0" wrapText="0"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1"/>
        <color auto="1"/>
        <name val="Calibri"/>
        <family val="2"/>
        <scheme val="minor"/>
      </font>
      <numFmt numFmtId="4" formatCode="#,##0.00"/>
      <fill>
        <patternFill patternType="none">
          <fgColor indexed="64"/>
          <bgColor auto="1"/>
        </patternFill>
      </fill>
      <alignment horizontal="right" vertical="bottom" textRotation="0" wrapText="0"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1"/>
        <color auto="1"/>
        <name val="Calibri"/>
        <family val="2"/>
        <scheme val="minor"/>
      </font>
      <numFmt numFmtId="4" formatCode="#,##0.00"/>
      <fill>
        <patternFill patternType="none">
          <fgColor indexed="64"/>
          <bgColor auto="1"/>
        </patternFill>
      </fill>
      <alignment horizontal="right" vertical="bottom" textRotation="0" wrapText="0"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1"/>
        <color auto="1"/>
        <name val="Calibri"/>
        <family val="2"/>
        <scheme val="minor"/>
      </font>
      <numFmt numFmtId="4" formatCode="#,##0.00"/>
      <fill>
        <patternFill patternType="none">
          <fgColor indexed="64"/>
          <bgColor auto="1"/>
        </patternFill>
      </fill>
      <alignment horizontal="right" vertical="bottom" textRotation="0" wrapText="0"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1"/>
        <color auto="1"/>
        <name val="Calibri"/>
        <family val="2"/>
        <scheme val="minor"/>
      </font>
      <numFmt numFmtId="4" formatCode="#,##0.00"/>
      <fill>
        <patternFill patternType="none">
          <fgColor indexed="64"/>
          <bgColor auto="1"/>
        </patternFill>
      </fill>
      <alignment horizontal="right" vertical="bottom" textRotation="0" wrapText="0"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1"/>
        <color auto="1"/>
        <name val="Calibri"/>
        <family val="2"/>
        <scheme val="minor"/>
      </font>
      <numFmt numFmtId="4" formatCode="#,##0.00"/>
      <fill>
        <patternFill patternType="none">
          <fgColor indexed="64"/>
          <bgColor auto="1"/>
        </patternFill>
      </fill>
      <alignment horizontal="right" vertical="bottom" textRotation="0" wrapText="0" indent="0" justifyLastLine="0" shrinkToFit="0" readingOrder="0"/>
      <border diagonalUp="0" diagonalDown="0">
        <left style="thin">
          <color indexed="64"/>
        </left>
        <right/>
        <top style="thin">
          <color indexed="64"/>
        </top>
        <bottom/>
        <vertical/>
        <horizontal/>
      </border>
    </dxf>
    <dxf>
      <font>
        <strike val="0"/>
        <outline val="0"/>
        <shadow val="0"/>
        <u val="none"/>
        <vertAlign val="baseline"/>
        <sz val="11"/>
        <color auto="1"/>
        <name val="Calibri"/>
        <family val="2"/>
        <scheme val="minor"/>
      </font>
      <numFmt numFmtId="4" formatCode="#,##0.00"/>
      <fill>
        <patternFill patternType="none">
          <fgColor indexed="64"/>
          <bgColor auto="1"/>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vertical/>
        <horizontal/>
      </border>
    </dxf>
    <dxf>
      <font>
        <strike val="0"/>
        <outline val="0"/>
        <shadow val="0"/>
        <u val="none"/>
        <vertAlign val="baseline"/>
        <sz val="11"/>
        <color auto="1"/>
        <name val="Calibri"/>
        <family val="2"/>
        <scheme val="minor"/>
      </font>
      <numFmt numFmtId="4" formatCode="#,##0.00"/>
      <fill>
        <patternFill patternType="none">
          <fgColor indexed="64"/>
          <bgColor auto="1"/>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1"/>
        <color auto="1"/>
        <name val="Calibri"/>
        <family val="2"/>
        <scheme val="minor"/>
      </font>
      <numFmt numFmtId="4" formatCode="#,##0.00"/>
      <fill>
        <patternFill patternType="none">
          <fgColor indexed="64"/>
          <bgColor auto="1"/>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vertical/>
        <horizontal/>
      </border>
    </dxf>
    <dxf>
      <font>
        <strike val="0"/>
        <outline val="0"/>
        <shadow val="0"/>
        <u val="none"/>
        <vertAlign val="baseline"/>
        <sz val="11"/>
        <color auto="1"/>
        <name val="Calibri"/>
        <family val="2"/>
        <scheme val="minor"/>
      </font>
      <fill>
        <patternFill patternType="none">
          <fgColor indexed="64"/>
          <bgColor auto="1"/>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vertical/>
        <horizontal/>
      </border>
    </dxf>
    <dxf>
      <font>
        <strike val="0"/>
        <outline val="0"/>
        <shadow val="0"/>
        <u val="none"/>
        <vertAlign val="baseline"/>
        <sz val="11"/>
        <color auto="1"/>
        <name val="Calibri"/>
        <family val="2"/>
        <scheme val="minor"/>
      </font>
      <fill>
        <patternFill patternType="none">
          <fgColor indexed="64"/>
          <bgColor auto="1"/>
        </patternFill>
      </fill>
      <alignment horizontal="right" vertical="bottom" textRotation="0" wrapText="0" indent="0" justifyLastLine="0" shrinkToFit="0" readingOrder="0"/>
      <border diagonalUp="0" diagonalDown="0">
        <left/>
        <right style="thin">
          <color indexed="64"/>
        </right>
        <top style="thin">
          <color indexed="64"/>
        </top>
        <bottom/>
        <vertical/>
        <horizontal/>
      </border>
    </dxf>
    <dxf>
      <border>
        <top style="thin">
          <color rgb="FF000000"/>
        </top>
      </border>
    </dxf>
    <dxf>
      <border outline="0">
        <top style="thin">
          <color indexed="64"/>
        </top>
        <bottom style="thin">
          <color indexed="64"/>
        </bottom>
      </border>
    </dxf>
    <dxf>
      <font>
        <b val="0"/>
        <i val="0"/>
        <strike val="0"/>
        <condense val="0"/>
        <extend val="0"/>
        <outline val="0"/>
        <shadow val="0"/>
        <u val="none"/>
        <vertAlign val="baseline"/>
        <sz val="11"/>
        <color auto="1"/>
        <name val="Calibri"/>
        <family val="2"/>
        <scheme val="minor"/>
      </font>
      <fill>
        <patternFill patternType="none">
          <fgColor indexed="64"/>
          <bgColor auto="1"/>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1"/>
        <color auto="1"/>
        <name val="Calibri"/>
        <family val="2"/>
        <scheme val="minor"/>
      </font>
      <fill>
        <patternFill patternType="solid">
          <fgColor indexed="64"/>
          <bgColor theme="4" tint="0.39997558519241921"/>
        </patternFill>
      </fill>
      <alignment horizontal="right"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1"/>
        <color auto="1"/>
        <name val="Calibri"/>
        <family val="2"/>
        <scheme val="minor"/>
      </font>
      <numFmt numFmtId="4" formatCode="#,##0.00"/>
      <fill>
        <patternFill patternType="none">
          <fgColor indexed="64"/>
          <bgColor auto="1"/>
        </patternFill>
      </fill>
      <alignment horizontal="right" vertical="bottom" textRotation="0" wrapText="0"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numFmt numFmtId="4" formatCode="#,##0.00"/>
      <fill>
        <patternFill patternType="none">
          <fgColor indexed="64"/>
          <bgColor auto="1"/>
        </patternFill>
      </fill>
      <alignment horizontal="right" vertical="bottom" textRotation="0" wrapText="0"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numFmt numFmtId="4" formatCode="#,##0.00"/>
      <fill>
        <patternFill patternType="none">
          <fgColor indexed="64"/>
          <bgColor auto="1"/>
        </patternFill>
      </fill>
      <alignment horizontal="right" vertical="bottom" textRotation="0" wrapText="0"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numFmt numFmtId="4" formatCode="#,##0.00"/>
      <fill>
        <patternFill patternType="none">
          <fgColor indexed="64"/>
          <bgColor auto="1"/>
        </patternFill>
      </fill>
      <alignment horizontal="right" vertical="bottom" textRotation="0" wrapText="0"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numFmt numFmtId="4" formatCode="#,##0.00"/>
      <fill>
        <patternFill patternType="none">
          <fgColor indexed="64"/>
          <bgColor auto="1"/>
        </patternFill>
      </fill>
      <alignment horizontal="right" vertical="bottom" textRotation="0" wrapText="0"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numFmt numFmtId="4" formatCode="#,##0.00"/>
      <fill>
        <patternFill patternType="none">
          <fgColor indexed="64"/>
          <bgColor auto="1"/>
        </patternFill>
      </fill>
      <alignment horizontal="right" vertical="bottom" textRotation="0" wrapText="0" indent="0" justifyLastLine="0" shrinkToFit="0" readingOrder="0"/>
      <border diagonalUp="0" diagonalDown="0">
        <left style="thin">
          <color indexed="64"/>
        </left>
        <right/>
        <top style="thin">
          <color indexed="64"/>
        </top>
        <bottom style="thin">
          <color indexed="64"/>
        </bottom>
        <vertical/>
        <horizontal/>
      </border>
    </dxf>
    <dxf>
      <font>
        <strike val="0"/>
        <outline val="0"/>
        <shadow val="0"/>
        <u val="none"/>
        <vertAlign val="baseline"/>
        <sz val="11"/>
        <color auto="1"/>
        <name val="Calibri"/>
        <family val="2"/>
        <scheme val="minor"/>
      </font>
      <numFmt numFmtId="4" formatCode="#,##0.00"/>
      <fill>
        <patternFill patternType="none">
          <fgColor indexed="64"/>
          <bgColor auto="1"/>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color auto="1"/>
        <name val="Calibri"/>
        <family val="2"/>
        <scheme val="minor"/>
      </font>
      <numFmt numFmtId="4" formatCode="#,##0.00"/>
      <fill>
        <patternFill patternType="none">
          <fgColor indexed="64"/>
          <bgColor auto="1"/>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numFmt numFmtId="4" formatCode="#,##0.00"/>
      <fill>
        <patternFill patternType="none">
          <fgColor indexed="64"/>
          <bgColor auto="1"/>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color auto="1"/>
        <name val="Calibri"/>
        <family val="2"/>
        <scheme val="minor"/>
      </font>
      <fill>
        <patternFill patternType="none">
          <fgColor indexed="64"/>
          <bgColor auto="1"/>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color auto="1"/>
        <name val="Calibri"/>
        <family val="2"/>
        <scheme val="minor"/>
      </font>
      <fill>
        <patternFill patternType="none">
          <fgColor indexed="64"/>
          <bgColor auto="1"/>
        </patternFill>
      </fill>
      <alignment horizontal="right" vertical="bottom" textRotation="0" wrapText="0" indent="0" justifyLastLine="0" shrinkToFit="0" readingOrder="0"/>
      <border diagonalUp="0" diagonalDown="0">
        <left/>
        <right style="thin">
          <color indexed="64"/>
        </right>
        <top style="thin">
          <color indexed="64"/>
        </top>
        <bottom style="thin">
          <color indexed="64"/>
        </bottom>
        <vertical/>
        <horizontal/>
      </border>
    </dxf>
    <dxf>
      <border>
        <top style="thin">
          <color rgb="FF000000"/>
        </top>
      </border>
    </dxf>
    <dxf>
      <border diagonalUp="0" diagonalDown="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1"/>
        <color auto="1"/>
        <name val="Calibri"/>
        <family val="2"/>
        <scheme val="minor"/>
      </font>
      <fill>
        <patternFill patternType="none">
          <fgColor indexed="64"/>
          <bgColor auto="1"/>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1"/>
        <color auto="1"/>
        <name val="Calibri"/>
        <family val="2"/>
        <scheme val="minor"/>
      </font>
      <fill>
        <patternFill patternType="solid">
          <fgColor indexed="64"/>
          <bgColor theme="4" tint="0.39997558519241921"/>
        </patternFill>
      </fill>
      <alignment horizontal="right"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1"/>
        <color auto="1"/>
        <name val="Calibri"/>
        <family val="2"/>
        <scheme val="minor"/>
      </font>
      <numFmt numFmtId="4" formatCode="#,##0.00"/>
      <fill>
        <patternFill patternType="none">
          <fgColor indexed="64"/>
          <bgColor auto="1"/>
        </patternFill>
      </fill>
      <alignment horizontal="right"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numFmt numFmtId="4" formatCode="#,##0.00"/>
      <fill>
        <patternFill patternType="none">
          <fgColor indexed="64"/>
          <bgColor auto="1"/>
        </patternFill>
      </fill>
      <alignment horizontal="right"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numFmt numFmtId="4" formatCode="#,##0.00"/>
      <fill>
        <patternFill patternType="none">
          <fgColor indexed="64"/>
          <bgColor auto="1"/>
        </patternFill>
      </fill>
      <alignment horizontal="right"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numFmt numFmtId="4" formatCode="#,##0.00"/>
      <fill>
        <patternFill patternType="none">
          <fgColor indexed="64"/>
          <bgColor auto="1"/>
        </patternFill>
      </fill>
      <alignment horizontal="right"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numFmt numFmtId="4" formatCode="#,##0.00"/>
      <fill>
        <patternFill patternType="none">
          <fgColor indexed="64"/>
          <bgColor auto="1"/>
        </patternFill>
      </fill>
      <alignment horizontal="right"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numFmt numFmtId="4" formatCode="#,##0.00"/>
      <fill>
        <patternFill patternType="none">
          <fgColor indexed="64"/>
          <bgColor auto="1"/>
        </patternFill>
      </fill>
      <alignment horizontal="right" vertical="bottom" textRotation="0" wrapText="0" indent="0" justifyLastLine="0" shrinkToFit="0" readingOrder="0"/>
      <border diagonalUp="0" diagonalDown="0" outline="0">
        <left style="thin">
          <color indexed="64"/>
        </left>
        <right/>
        <top style="thin">
          <color indexed="64"/>
        </top>
        <bottom style="thin">
          <color indexed="64"/>
        </bottom>
      </border>
    </dxf>
    <dxf>
      <font>
        <strike val="0"/>
        <outline val="0"/>
        <shadow val="0"/>
        <u val="none"/>
        <vertAlign val="baseline"/>
        <sz val="11"/>
        <color auto="1"/>
        <name val="Calibri"/>
        <family val="2"/>
        <scheme val="minor"/>
      </font>
      <numFmt numFmtId="4" formatCode="#,##0.00"/>
      <fill>
        <patternFill patternType="none">
          <fgColor indexed="64"/>
          <bgColor auto="1"/>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Calibri"/>
        <family val="2"/>
        <scheme val="minor"/>
      </font>
      <numFmt numFmtId="4" formatCode="#,##0.00"/>
      <fill>
        <patternFill patternType="none">
          <fgColor indexed="64"/>
          <bgColor auto="1"/>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numFmt numFmtId="4" formatCode="#,##0.00"/>
      <fill>
        <patternFill patternType="none">
          <fgColor indexed="64"/>
          <bgColor auto="1"/>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Calibri"/>
        <family val="2"/>
        <scheme val="minor"/>
      </font>
      <fill>
        <patternFill patternType="none">
          <fgColor indexed="64"/>
          <bgColor auto="1"/>
        </patternFill>
      </fill>
      <alignment horizontal="right"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Calibri"/>
        <family val="2"/>
        <scheme val="minor"/>
      </font>
      <fill>
        <patternFill patternType="none">
          <fgColor indexed="64"/>
          <bgColor auto="1"/>
        </patternFill>
      </fill>
      <alignment horizontal="right" textRotation="0" indent="0" justifyLastLine="0" shrinkToFit="0" readingOrder="0"/>
      <border diagonalUp="0" diagonalDown="0" outline="0">
        <left/>
        <right style="thin">
          <color indexed="64"/>
        </right>
        <top style="thin">
          <color indexed="64"/>
        </top>
        <bottom style="thin">
          <color indexed="64"/>
        </bottom>
      </border>
    </dxf>
    <dxf>
      <border>
        <top style="thin">
          <color rgb="FF000000"/>
        </top>
      </border>
    </dxf>
    <dxf>
      <border diagonalUp="0" diagonalDown="0">
        <left style="thin">
          <color rgb="FF000000"/>
        </left>
        <right style="thin">
          <color rgb="FF000000"/>
        </right>
        <top style="thin">
          <color rgb="FF000000"/>
        </top>
        <bottom style="thin">
          <color rgb="FF000000"/>
        </bottom>
      </border>
    </dxf>
    <dxf>
      <font>
        <strike val="0"/>
        <outline val="0"/>
        <shadow val="0"/>
        <u val="none"/>
        <vertAlign val="baseline"/>
        <sz val="11"/>
        <color auto="1"/>
        <name val="Calibri"/>
        <family val="2"/>
        <scheme val="none"/>
      </font>
      <fill>
        <patternFill patternType="none">
          <fgColor indexed="64"/>
          <bgColor auto="1"/>
        </patternFill>
      </fill>
    </dxf>
    <dxf>
      <border outline="0">
        <bottom style="thin">
          <color indexed="64"/>
        </bottom>
      </border>
    </dxf>
    <dxf>
      <font>
        <b val="0"/>
        <i val="0"/>
        <strike val="0"/>
        <condense val="0"/>
        <extend val="0"/>
        <outline val="0"/>
        <shadow val="0"/>
        <u val="none"/>
        <vertAlign val="baseline"/>
        <sz val="11"/>
        <color auto="1"/>
        <name val="Calibri"/>
        <family val="2"/>
        <scheme val="minor"/>
      </font>
      <fill>
        <patternFill patternType="solid">
          <fgColor indexed="64"/>
          <bgColor theme="4" tint="0.39997558519241921"/>
        </patternFill>
      </fill>
      <alignment horizontal="right"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1"/>
        <color auto="1"/>
        <name val="Calibri"/>
        <family val="2"/>
        <scheme val="minor"/>
      </font>
      <numFmt numFmtId="4" formatCode="#,##0.00"/>
      <fill>
        <patternFill patternType="none">
          <fgColor indexed="64"/>
          <bgColor auto="1"/>
        </patternFill>
      </fill>
      <alignment horizontal="right" vertical="bottom" textRotation="0" wrapText="0"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numFmt numFmtId="4" formatCode="#,##0.00"/>
      <fill>
        <patternFill patternType="none">
          <fgColor indexed="64"/>
          <bgColor auto="1"/>
        </patternFill>
      </fill>
      <alignment horizontal="right" vertical="bottom" textRotation="0" wrapText="0"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numFmt numFmtId="4" formatCode="#,##0.00"/>
      <fill>
        <patternFill patternType="none">
          <fgColor indexed="64"/>
          <bgColor auto="1"/>
        </patternFill>
      </fill>
      <alignment horizontal="right" vertical="bottom" textRotation="0" wrapText="0"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numFmt numFmtId="4" formatCode="#,##0.00"/>
      <fill>
        <patternFill patternType="none">
          <fgColor indexed="64"/>
          <bgColor auto="1"/>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numFmt numFmtId="4" formatCode="#,##0.00"/>
      <fill>
        <patternFill patternType="none">
          <fgColor indexed="64"/>
          <bgColor auto="1"/>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numFmt numFmtId="4" formatCode="#,##0.00"/>
      <fill>
        <patternFill patternType="none">
          <fgColor indexed="64"/>
          <bgColor auto="1"/>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color auto="1"/>
        <name val="Calibri"/>
        <family val="2"/>
        <scheme val="minor"/>
      </font>
      <numFmt numFmtId="4" formatCode="#,##0.00"/>
      <fill>
        <patternFill patternType="none">
          <fgColor indexed="64"/>
          <bgColor auto="1"/>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color auto="1"/>
        <name val="Calibri"/>
        <family val="2"/>
        <scheme val="minor"/>
      </font>
      <numFmt numFmtId="4" formatCode="#,##0.00"/>
      <fill>
        <patternFill patternType="none">
          <fgColor indexed="64"/>
          <bgColor auto="1"/>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numFmt numFmtId="4" formatCode="#,##0.00"/>
      <fill>
        <patternFill patternType="none">
          <fgColor indexed="64"/>
          <bgColor auto="1"/>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color auto="1"/>
        <name val="Calibri"/>
        <family val="2"/>
        <scheme val="minor"/>
      </font>
      <fill>
        <patternFill patternType="none">
          <fgColor indexed="64"/>
          <bgColor auto="1"/>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color auto="1"/>
        <name val="Calibri"/>
        <family val="2"/>
        <scheme val="minor"/>
      </font>
      <fill>
        <patternFill patternType="none">
          <fgColor indexed="64"/>
          <bgColor auto="1"/>
        </patternFill>
      </fill>
      <alignment horizontal="right" vertical="bottom" textRotation="0" wrapText="0" indent="0" justifyLastLine="0" shrinkToFit="0" readingOrder="0"/>
      <border diagonalUp="0" diagonalDown="0">
        <left/>
        <right style="thin">
          <color indexed="64"/>
        </right>
        <top style="thin">
          <color indexed="64"/>
        </top>
        <bottom style="thin">
          <color indexed="64"/>
        </bottom>
        <vertical/>
        <horizontal/>
      </border>
    </dxf>
    <dxf>
      <border>
        <top style="thin">
          <color rgb="FF000000"/>
        </top>
      </border>
    </dxf>
    <dxf>
      <border diagonalUp="0" diagonalDown="0">
        <left style="thin">
          <color rgb="FF000000"/>
        </left>
        <right style="thin">
          <color rgb="FF000000"/>
        </right>
        <top style="thin">
          <color rgb="FF000000"/>
        </top>
        <bottom style="thin">
          <color rgb="FF000000"/>
        </bottom>
      </border>
    </dxf>
    <dxf>
      <border outline="0">
        <bottom style="thin">
          <color indexed="64"/>
        </bottom>
      </border>
    </dxf>
    <dxf>
      <font>
        <b val="0"/>
        <i val="0"/>
        <strike val="0"/>
        <condense val="0"/>
        <extend val="0"/>
        <outline val="0"/>
        <shadow val="0"/>
        <u val="none"/>
        <vertAlign val="baseline"/>
        <sz val="11"/>
        <color auto="1"/>
        <name val="Calibri"/>
        <family val="2"/>
        <scheme val="minor"/>
      </font>
      <fill>
        <patternFill patternType="solid">
          <fgColor indexed="64"/>
          <bgColor theme="4" tint="0.39997558519241921"/>
        </patternFill>
      </fill>
      <alignment horizontal="right"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1"/>
        <color auto="1"/>
        <name val="Calibri"/>
        <family val="2"/>
        <scheme val="none"/>
      </font>
      <numFmt numFmtId="4" formatCode="#,##0.00"/>
      <fill>
        <patternFill patternType="none">
          <fgColor rgb="FF000000"/>
          <bgColor auto="1"/>
        </patternFill>
      </fill>
      <alignment horizontal="right" vertical="bottom" textRotation="0" wrapText="0" indent="0" justifyLastLine="0" shrinkToFit="0" readingOrder="0"/>
      <border diagonalUp="0" diagonalDown="0">
        <left style="thin">
          <color indexed="64"/>
        </left>
        <right/>
        <top style="thin">
          <color indexed="64"/>
        </top>
        <bottom style="thin">
          <color indexed="64"/>
        </bottom>
        <vertical/>
        <horizontal/>
      </border>
    </dxf>
    <dxf>
      <font>
        <strike val="0"/>
        <outline val="0"/>
        <shadow val="0"/>
        <u val="none"/>
        <vertAlign val="baseline"/>
        <sz val="11"/>
        <color auto="1"/>
        <name val="Calibri"/>
        <family val="2"/>
        <scheme val="none"/>
      </font>
      <numFmt numFmtId="4" formatCode="#,##0.00"/>
      <fill>
        <patternFill patternType="none">
          <fgColor rgb="FF000000"/>
          <bgColor auto="1"/>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color auto="1"/>
        <name val="Calibri"/>
        <family val="2"/>
        <scheme val="none"/>
      </font>
      <numFmt numFmtId="4" formatCode="#,##0.00"/>
      <fill>
        <patternFill patternType="none">
          <fgColor rgb="FF000000"/>
          <bgColor auto="1"/>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color auto="1"/>
        <name val="Calibri"/>
        <family val="2"/>
        <scheme val="none"/>
      </font>
      <numFmt numFmtId="4" formatCode="#,##0.00"/>
      <fill>
        <patternFill patternType="none">
          <fgColor rgb="FF000000"/>
          <bgColor auto="1"/>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color auto="1"/>
        <name val="Calibri"/>
        <family val="2"/>
        <scheme val="none"/>
      </font>
      <numFmt numFmtId="4" formatCode="#,##0.00"/>
      <fill>
        <patternFill patternType="none">
          <fgColor rgb="FF000000"/>
          <bgColor auto="1"/>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color auto="1"/>
        <name val="Calibri"/>
        <family val="2"/>
        <scheme val="none"/>
      </font>
      <numFmt numFmtId="4" formatCode="#,##0.00"/>
      <fill>
        <patternFill patternType="none">
          <fgColor rgb="FF000000"/>
          <bgColor auto="1"/>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color auto="1"/>
        <name val="Calibri"/>
        <family val="2"/>
        <scheme val="minor"/>
      </font>
      <numFmt numFmtId="4" formatCode="#,##0.00"/>
      <fill>
        <patternFill patternType="none">
          <fgColor indexed="64"/>
          <bgColor auto="1"/>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color auto="1"/>
        <name val="Calibri"/>
        <family val="2"/>
        <scheme val="minor"/>
      </font>
      <numFmt numFmtId="4" formatCode="#,##0.00"/>
      <fill>
        <patternFill patternType="none">
          <fgColor indexed="64"/>
          <bgColor auto="1"/>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numFmt numFmtId="4" formatCode="#,##0.00"/>
      <fill>
        <patternFill patternType="none">
          <fgColor indexed="64"/>
          <bgColor auto="1"/>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color auto="1"/>
        <name val="Calibri"/>
        <family val="2"/>
        <scheme val="minor"/>
      </font>
      <fill>
        <patternFill patternType="none">
          <fgColor indexed="64"/>
          <bgColor auto="1"/>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color auto="1"/>
        <name val="Calibri"/>
        <family val="2"/>
        <scheme val="minor"/>
      </font>
      <fill>
        <patternFill patternType="none">
          <fgColor indexed="64"/>
          <bgColor auto="1"/>
        </patternFill>
      </fill>
      <alignment horizontal="right" vertical="bottom" textRotation="0" wrapText="0" indent="0" justifyLastLine="0" shrinkToFit="0" readingOrder="0"/>
      <border diagonalUp="0" diagonalDown="0">
        <left/>
        <right style="thin">
          <color indexed="64"/>
        </right>
        <top style="thin">
          <color indexed="64"/>
        </top>
        <bottom style="thin">
          <color indexed="64"/>
        </bottom>
        <vertical/>
        <horizontal/>
      </border>
    </dxf>
    <dxf>
      <border>
        <top style="thin">
          <color rgb="FF000000"/>
        </top>
      </border>
    </dxf>
    <dxf>
      <border outline="0">
        <right style="thin">
          <color indexed="64"/>
        </right>
      </border>
    </dxf>
    <dxf>
      <font>
        <strike val="0"/>
        <outline val="0"/>
        <shadow val="0"/>
        <u val="none"/>
        <vertAlign val="baseline"/>
        <sz val="11"/>
        <color auto="1"/>
        <name val="Calibri"/>
        <family val="2"/>
        <scheme val="none"/>
      </font>
      <fill>
        <patternFill patternType="none">
          <fgColor rgb="FF000000"/>
          <bgColor auto="1"/>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1"/>
        <color auto="1"/>
        <name val="Calibri"/>
        <family val="2"/>
        <scheme val="minor"/>
      </font>
      <fill>
        <patternFill patternType="solid">
          <fgColor indexed="64"/>
          <bgColor theme="4" tint="0.39997558519241921"/>
        </patternFill>
      </fill>
      <alignment horizontal="right" vertical="bottom"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Calibri"/>
        <family val="2"/>
        <scheme val="minor"/>
      </font>
      <numFmt numFmtId="3" formatCode="#,##0"/>
      <fill>
        <patternFill patternType="none">
          <fgColor indexed="64"/>
          <bgColor auto="1"/>
        </patternFill>
      </fill>
      <alignment horizontal="right" vertical="bottom" textRotation="0" wrapText="0"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numFmt numFmtId="3" formatCode="#,##0"/>
      <fill>
        <patternFill patternType="none">
          <fgColor indexed="64"/>
          <bgColor auto="1"/>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numFmt numFmtId="3" formatCode="#,##0"/>
      <fill>
        <patternFill patternType="none">
          <fgColor indexed="64"/>
          <bgColor auto="1"/>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color auto="1"/>
        <name val="Calibri"/>
        <family val="2"/>
        <scheme val="minor"/>
      </font>
      <numFmt numFmtId="3" formatCode="#,##0"/>
      <fill>
        <patternFill patternType="none">
          <fgColor indexed="64"/>
          <bgColor auto="1"/>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color auto="1"/>
        <name val="Calibri"/>
        <family val="2"/>
        <scheme val="minor"/>
      </font>
      <numFmt numFmtId="3" formatCode="#,##0"/>
      <fill>
        <patternFill patternType="none">
          <fgColor indexed="64"/>
          <bgColor auto="1"/>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numFmt numFmtId="3" formatCode="#,##0"/>
      <fill>
        <patternFill patternType="none">
          <fgColor indexed="64"/>
          <bgColor auto="1"/>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color auto="1"/>
        <name val="Calibri"/>
        <family val="2"/>
        <scheme val="minor"/>
      </font>
      <fill>
        <patternFill patternType="none">
          <fgColor indexed="64"/>
          <bgColor auto="1"/>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fill>
        <patternFill patternType="none">
          <fgColor indexed="64"/>
          <bgColor auto="1"/>
        </patternFill>
      </fill>
      <alignment horizontal="right" vertical="bottom" textRotation="0" wrapText="1" indent="0" justifyLastLine="0" shrinkToFit="0" readingOrder="0"/>
      <border diagonalUp="0" diagonalDown="0">
        <left/>
        <right style="thin">
          <color indexed="64"/>
        </right>
        <top style="thin">
          <color indexed="64"/>
        </top>
        <bottom style="thin">
          <color indexed="64"/>
        </bottom>
        <vertical/>
        <horizontal/>
      </border>
    </dxf>
    <dxf>
      <font>
        <strike val="0"/>
        <outline val="0"/>
        <shadow val="0"/>
        <u val="none"/>
        <vertAlign val="baseline"/>
        <sz val="11"/>
        <color auto="1"/>
        <name val="Calibri"/>
        <family val="2"/>
        <scheme val="minor"/>
      </font>
      <fill>
        <patternFill patternType="none">
          <fgColor indexed="64"/>
          <bgColor auto="1"/>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border>
        <top style="thin">
          <color rgb="FF000000"/>
        </top>
      </border>
    </dxf>
    <dxf>
      <border outline="0">
        <right style="thin">
          <color indexed="64"/>
        </right>
        <bottom style="thin">
          <color indexed="64"/>
        </bottom>
      </border>
    </dxf>
    <dxf>
      <border outline="0">
        <bottom style="thin">
          <color indexed="64"/>
        </bottom>
      </border>
    </dxf>
    <dxf>
      <font>
        <b val="0"/>
        <i val="0"/>
        <strike val="0"/>
        <condense val="0"/>
        <extend val="0"/>
        <outline val="0"/>
        <shadow val="0"/>
        <u val="none"/>
        <vertAlign val="baseline"/>
        <sz val="11"/>
        <color auto="1"/>
        <name val="Calibri"/>
        <family val="2"/>
        <scheme val="minor"/>
      </font>
      <fill>
        <patternFill patternType="solid">
          <fgColor indexed="64"/>
          <bgColor theme="4" tint="0.39997558519241921"/>
        </patternFill>
      </fill>
      <alignment horizontal="right"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1"/>
        <color auto="1"/>
        <name val="Calibri"/>
        <family val="2"/>
        <scheme val="minor"/>
      </font>
      <numFmt numFmtId="2" formatCode="0.00"/>
      <fill>
        <patternFill patternType="none">
          <fgColor indexed="64"/>
          <bgColor auto="1"/>
        </patternFill>
      </fill>
      <alignment horizontal="left" vertical="center" textRotation="0" wrapText="1" indent="0" justifyLastLine="0" shrinkToFit="0" readingOrder="0"/>
      <border diagonalUp="0" diagonalDown="0">
        <left style="thin">
          <color indexed="64"/>
        </left>
        <right/>
        <top style="thin">
          <color indexed="64"/>
        </top>
        <bottom style="thin">
          <color indexed="64"/>
        </bottom>
        <vertical/>
        <horizontal/>
      </border>
    </dxf>
    <dxf>
      <font>
        <strike val="0"/>
        <outline val="0"/>
        <shadow val="0"/>
        <u val="none"/>
        <vertAlign val="baseline"/>
        <sz val="11"/>
        <color auto="1"/>
        <name val="Calibri"/>
        <family val="2"/>
        <scheme val="minor"/>
      </font>
      <numFmt numFmtId="1" formatCode="0"/>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numFmt numFmtId="1" formatCode="0"/>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color auto="1"/>
        <name val="Calibri"/>
        <family val="2"/>
        <scheme val="minor"/>
      </font>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color auto="1"/>
        <name val="Calibri"/>
        <family val="2"/>
        <scheme val="minor"/>
      </font>
      <fill>
        <patternFill patternType="none">
          <fgColor indexed="64"/>
          <bgColor auto="1"/>
        </patternFill>
      </fill>
      <alignment horizontal="left" vertical="center" textRotation="0" wrapText="0" indent="0" justifyLastLine="0" shrinkToFit="0" readingOrder="0"/>
      <border diagonalUp="0" diagonalDown="0">
        <left/>
        <right style="thin">
          <color indexed="64"/>
        </right>
        <top style="thin">
          <color indexed="64"/>
        </top>
        <bottom style="thin">
          <color indexed="64"/>
        </bottom>
        <vertical/>
        <horizontal/>
      </border>
    </dxf>
    <dxf>
      <border>
        <top style="thin">
          <color indexed="64"/>
        </top>
      </border>
    </dxf>
    <dxf>
      <border outline="0">
        <bottom style="thin">
          <color indexed="64"/>
        </bottom>
      </border>
    </dxf>
    <dxf>
      <border outline="0">
        <bottom style="thin">
          <color indexed="64"/>
        </bottom>
      </border>
    </dxf>
    <dxf>
      <font>
        <b val="0"/>
        <i val="0"/>
        <strike val="0"/>
        <condense val="0"/>
        <extend val="0"/>
        <outline val="0"/>
        <shadow val="0"/>
        <u val="none"/>
        <vertAlign val="baseline"/>
        <sz val="11"/>
        <color auto="1"/>
        <name val="Calibri"/>
        <family val="2"/>
        <scheme val="minor"/>
      </font>
      <fill>
        <patternFill patternType="solid">
          <fgColor indexed="64"/>
          <bgColor theme="4" tint="0.39997558519241921"/>
        </patternFill>
      </fill>
      <alignment horizontal="general"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1"/>
        <color auto="1"/>
        <name val="Calibri"/>
        <family val="2"/>
        <scheme val="minor"/>
      </font>
      <fill>
        <patternFill patternType="none">
          <fgColor indexed="64"/>
          <bgColor indexed="65"/>
        </patternFill>
      </fill>
      <alignment horizontal="left" vertical="bottom" textRotation="0" wrapText="0" indent="0" justifyLastLine="0" shrinkToFit="0" readingOrder="0"/>
      <border diagonalUp="0" diagonalDown="0">
        <left style="thin">
          <color indexed="64"/>
        </left>
        <right/>
        <top style="thin">
          <color indexed="64"/>
        </top>
        <bottom style="thin">
          <color indexed="64"/>
        </bottom>
        <vertical/>
        <horizontal/>
      </border>
      <protection locked="1" hidden="0"/>
    </dxf>
    <dxf>
      <font>
        <b val="0"/>
        <i val="0"/>
        <strike val="0"/>
        <condense val="0"/>
        <extend val="0"/>
        <outline val="0"/>
        <shadow val="0"/>
        <u val="none"/>
        <vertAlign val="baseline"/>
        <sz val="11"/>
        <color auto="1"/>
        <name val="Calibri"/>
        <family val="2"/>
        <scheme val="minor"/>
      </font>
      <fill>
        <patternFill patternType="none">
          <fgColor indexed="64"/>
          <bgColor auto="1"/>
        </patternFill>
      </fill>
      <alignment horizontal="general" vertical="bottom" textRotation="0" wrapText="1" indent="0" justifyLastLine="0" shrinkToFit="0" readingOrder="0"/>
      <border diagonalUp="0" diagonalDown="0">
        <left/>
        <right style="thin">
          <color indexed="64"/>
        </right>
        <top style="thin">
          <color indexed="64"/>
        </top>
        <bottom style="thin">
          <color indexed="64"/>
        </bottom>
        <vertical/>
        <horizontal/>
      </border>
    </dxf>
    <dxf>
      <border>
        <top style="thin">
          <color indexed="64"/>
        </top>
      </border>
    </dxf>
    <dxf>
      <border outline="0">
        <right style="thin">
          <color indexed="64"/>
        </right>
        <bottom style="thin">
          <color indexed="64"/>
        </bottom>
      </border>
    </dxf>
    <dxf>
      <border outline="0">
        <bottom style="thin">
          <color indexed="64"/>
        </bottom>
      </border>
    </dxf>
    <dxf>
      <font>
        <b val="0"/>
        <i val="0"/>
        <strike val="0"/>
        <condense val="0"/>
        <extend val="0"/>
        <outline val="0"/>
        <shadow val="0"/>
        <u val="none"/>
        <vertAlign val="baseline"/>
        <sz val="11"/>
        <color auto="1"/>
        <name val="Calibri"/>
        <family val="2"/>
        <scheme val="minor"/>
      </font>
      <fill>
        <patternFill patternType="solid">
          <fgColor indexed="64"/>
          <bgColor theme="4" tint="0.39997558519241921"/>
        </patternFill>
      </fill>
      <alignment horizontal="general" vertical="bottom" textRotation="0" wrapText="1" indent="0" justifyLastLine="0" shrinkToFit="0" readingOrder="0"/>
      <border diagonalUp="0" diagonalDown="0" outline="0">
        <left style="thin">
          <color indexed="64"/>
        </left>
        <right style="thin">
          <color indexed="64"/>
        </right>
        <top/>
        <bottom/>
      </border>
    </dxf>
    <dxf>
      <fill>
        <patternFill patternType="none">
          <fgColor indexed="64"/>
          <bgColor auto="1"/>
        </patternFill>
      </fill>
      <border diagonalUp="0" diagonalDown="0" outline="0">
        <left style="thin">
          <color indexed="64"/>
        </left>
        <right/>
        <top style="thin">
          <color indexed="64"/>
        </top>
        <bottom style="thin">
          <color indexed="64"/>
        </bottom>
      </border>
    </dxf>
    <dxf>
      <font>
        <b val="0"/>
      </font>
      <fill>
        <patternFill patternType="none">
          <fgColor indexed="64"/>
          <bgColor auto="1"/>
        </patternFill>
      </fill>
      <alignment horizontal="left" vertical="top"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ill>
        <patternFill patternType="none">
          <fgColor indexed="64"/>
          <bgColor auto="1"/>
        </patternFill>
      </fill>
    </dxf>
    <dxf>
      <border outline="0">
        <bottom style="thin">
          <color indexed="64"/>
        </bottom>
      </border>
    </dxf>
    <dxf>
      <font>
        <b val="0"/>
        <i val="0"/>
        <strike val="0"/>
        <condense val="0"/>
        <extend val="0"/>
        <outline val="0"/>
        <shadow val="0"/>
        <u val="none"/>
        <vertAlign val="baseline"/>
        <sz val="11"/>
        <color auto="1"/>
        <name val="Calibri"/>
        <family val="2"/>
        <scheme val="minor"/>
      </font>
      <fill>
        <patternFill patternType="solid">
          <fgColor indexed="64"/>
          <bgColor theme="4" tint="0.39997558519241921"/>
        </patternFill>
      </fill>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4.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1B2BC2F5-F05E-4E25-B7D2-4D0FE494C280}" name="Workbook_Notes8" displayName="Workbook_Notes8" ref="A2:B10" totalsRowShown="0" headerRowDxfId="153" dataDxfId="151" headerRowBorderDxfId="152" tableBorderDxfId="150" totalsRowBorderDxfId="149">
  <autoFilter ref="A2:B10" xr:uid="{1B2BC2F5-F05E-4E25-B7D2-4D0FE494C280}">
    <filterColumn colId="0" hiddenButton="1"/>
    <filterColumn colId="1" hiddenButton="1"/>
  </autoFilter>
  <tableColumns count="2">
    <tableColumn id="2" xr3:uid="{34EB21FE-6D96-4F07-93D5-488BAD56174B}" name="Item" dataDxfId="148"/>
    <tableColumn id="1" xr3:uid="{C2479968-6495-4390-A701-BD057FAFC8DC}" name="Notes" dataDxfId="147"/>
  </tableColumns>
  <tableStyleInfo name="TableStyleMedium2"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379939E2-6026-4A45-9C90-1D4405B75C29}" name="Table_10_Foreign_Oil_Downstream_GHGs" displayName="Table_10_Foreign_Oil_Downstream_GHGs" ref="A2:K40" totalsRowShown="0" headerRowDxfId="39" dataDxfId="37" headerRowBorderDxfId="38" tableBorderDxfId="36" totalsRowBorderDxfId="35">
  <tableColumns count="11">
    <tableColumn id="2" xr3:uid="{1C222828-30D0-4ECE-843F-A928A9251B86}" name="Calendar Year" dataDxfId="34"/>
    <tableColumn id="3" xr3:uid="{F5325925-0EB9-4E4A-9A54-E794B9A0718E}" name="Year of Scenario" dataDxfId="33"/>
    <tableColumn id="7" xr3:uid="{0DAF8A54-729C-4F94-8E4A-4A4AF901E866}" name="Low Activity Level _x000a_Carbon dioxide (CO2)" dataDxfId="32"/>
    <tableColumn id="5" xr3:uid="{E99E7AE1-3AE1-4A31-940D-B5254C1B68F7}" name="Low Activity Level_x000a_Methane (CH4)" dataDxfId="31"/>
    <tableColumn id="4" xr3:uid="{5C214F6B-20F0-417E-9DF5-89B2547FB42B}" name="Low Activity Level_x000a_Nitrous oxide (N2O)" dataDxfId="30"/>
    <tableColumn id="10" xr3:uid="{192F60EE-20D9-428F-8BB7-17522C436E86}" name="Mid-Activity Level_x000a_Carbon dioxide (CO2)" dataDxfId="29"/>
    <tableColumn id="11" xr3:uid="{8E93943C-2AB4-41F2-8CE3-C6064663347F}" name="Mid-Activity Level_x000a_Methane (CH4)" dataDxfId="28"/>
    <tableColumn id="9" xr3:uid="{8DA6E474-5977-4B8E-BD35-01509738AAF4}" name="Mid-Activity Level_x000a_Nitrous oxide (N2O)" dataDxfId="27"/>
    <tableColumn id="6" xr3:uid="{385CABA0-B85B-446B-9EE7-F57B0C1A4980}" name="High Activity Level_x000a_Carbon dioxide (CO2)" dataDxfId="26"/>
    <tableColumn id="8" xr3:uid="{0158F209-080E-49BF-B8E0-CCD338824698}" name="High Activity Level_x000a_Methane (CH4)" dataDxfId="25"/>
    <tableColumn id="1" xr3:uid="{69639F5D-0880-4748-844F-564B4448679C}" name="High Activity Level_x000a_Nitrous oxide (N2O)" dataDxfId="24"/>
  </tableColumns>
  <tableStyleInfo name="TableStyleMedium2"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29051EC7-B630-4B62-BC9D-44892EC88660}" name="Table5" displayName="Table5" ref="A2:D63" totalsRowShown="0" headerRowDxfId="23">
  <autoFilter ref="A2:D63" xr:uid="{29051EC7-B630-4B62-BC9D-44892EC88660}">
    <filterColumn colId="0" hiddenButton="1"/>
    <filterColumn colId="1" hiddenButton="1"/>
    <filterColumn colId="2" hiddenButton="1"/>
    <filterColumn colId="3" hiddenButton="1"/>
  </autoFilter>
  <tableColumns count="4">
    <tableColumn id="1" xr3:uid="{B2B91B63-285A-4564-8890-FDAB72713BC2}" name="For Emissions Occuring in Year:" dataDxfId="22"/>
    <tableColumn id="2" xr3:uid="{F415807F-0944-409F-AB1C-6967A5DF534B}" name="USEPA Estimates of SC-CO2 Based on a 2.5% Near-Term Discount Rate and Average Statistical Damages_x000a_($/metric ton)" dataDxfId="21"/>
    <tableColumn id="3" xr3:uid="{92C08D71-A2C6-4223-B00C-D3D6FC4B35F8}" name="USEPA Estimates of SC-CO2 Based on a 2.0% Near-Term Discount Rate and Average Statistical Damages_x000a_($/metric ton)" dataDxfId="20"/>
    <tableColumn id="4" xr3:uid="{C806A56A-4587-4B11-84E6-BAC85378E478}" name="USEPA Estimates of SC-CO2 Based on a 1.5% Near-Term Discount Rate and Average Statistical Damages_x000a_($/metric ton)" dataDxfId="19"/>
  </tableColumns>
  <tableStyleInfo name="TableStyleMedium2"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1C2D733A-9629-4747-AF3D-9637AA25F2BD}" name="Table6" displayName="Table6" ref="A2:D83" totalsRowShown="0" headerRowDxfId="18">
  <autoFilter ref="A2:D83" xr:uid="{1C2D733A-9629-4747-AF3D-9637AA25F2BD}">
    <filterColumn colId="0" hiddenButton="1"/>
    <filterColumn colId="1" hiddenButton="1"/>
    <filterColumn colId="2" hiddenButton="1"/>
    <filterColumn colId="3" hiddenButton="1"/>
  </autoFilter>
  <tableColumns count="4">
    <tableColumn id="1" xr3:uid="{0613424B-138B-4E79-AC81-448D5B762D20}" name="For Emissions Occuring in Year:"/>
    <tableColumn id="2" xr3:uid="{C1D77B2D-7DB1-435C-97E1-064272914EF2}" name="USEPA Estimates of SC-CH4 Based on a 2.5% Near-Term Discount Rate and Average Statistical Damages_x000a_($/metric ton)" dataDxfId="17"/>
    <tableColumn id="3" xr3:uid="{479C11B6-4D20-4A89-AAD8-95836EE595E8}" name="USEPA Estimates of SC-CH4 Based on a 2.0% Near-Term Discount Rate and Average Statistical Damages_x000a_($/metric ton)" dataDxfId="16"/>
    <tableColumn id="4" xr3:uid="{2C05C666-2ED4-4589-AB97-38EDA3187816}" name="USEPA Estimates of SC-CH4 Based on a 1.5% Near-Term Discount Rate and Average Statistical Damages_x000a_($/metric ton)" dataDxfId="15"/>
  </tableColumns>
  <tableStyleInfo name="TableStyleMedium2"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E5AA5E84-DF8B-45EF-9F62-68A52DA20596}" name="Table10" displayName="Table10" ref="A2:D83" totalsRowShown="0" headerRowDxfId="14">
  <autoFilter ref="A2:D83" xr:uid="{E5AA5E84-DF8B-45EF-9F62-68A52DA20596}">
    <filterColumn colId="0" hiddenButton="1"/>
    <filterColumn colId="1" hiddenButton="1"/>
    <filterColumn colId="2" hiddenButton="1"/>
    <filterColumn colId="3" hiddenButton="1"/>
  </autoFilter>
  <tableColumns count="4">
    <tableColumn id="1" xr3:uid="{6BD94230-3D04-4F67-9A91-8C9FE1FA83ED}" name="For Emissions Occuring in Year:"/>
    <tableColumn id="2" xr3:uid="{A94CFCE5-D931-4639-9ADF-C2A7AF0EC2F2}" name="USEPA Estimates of SC-N2O Based on a 2.5% Near-Term Discount Rate and Average Statistical Damages_x000a_($/metric ton)" dataDxfId="13"/>
    <tableColumn id="3" xr3:uid="{E0E21F69-025E-48FA-B1A5-5797D400C2F4}" name="USEPA Estimates of SC-N2O Based on a 2.0% Near-Term Discount Rate and Average Statistical Damages_x000a_($/metric ton)" dataDxfId="12"/>
    <tableColumn id="4" xr3:uid="{0EF6ADE2-D3A9-4A08-9ED6-C856C402BA7A}" name="USEPA Estimates of SC-N2O Based on a 1.5% Near-Term Discount Rate and Average Statistical Damages_x000a_($/metric ton)" dataDxfId="11"/>
  </tableColumns>
  <tableStyleInfo name="TableStyleMedium2"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791056C5-D616-45FC-AAEC-D0C675CBBCFF}" name="Table2" displayName="Table2" ref="A2:E7" totalsRowShown="0" headerRowDxfId="10" dataDxfId="9">
  <autoFilter ref="A2:E7" xr:uid="{791056C5-D616-45FC-AAEC-D0C675CBBCFF}">
    <filterColumn colId="0" hiddenButton="1"/>
    <filterColumn colId="1" hiddenButton="1"/>
    <filterColumn colId="2" hiddenButton="1"/>
    <filterColumn colId="3" hiddenButton="1"/>
    <filterColumn colId="4" hiddenButton="1"/>
  </autoFilter>
  <tableColumns count="5">
    <tableColumn id="1" xr3:uid="{7B7AA77B-FF80-49C8-A6E6-D17105AF10F0}" name="Year" dataDxfId="8"/>
    <tableColumn id="2" xr3:uid="{2545882D-997F-4E6C-BF4A-EBBE37989F0C}" name="Table 1.1.9. Implicit Price Deflators for Gross Domestic Productfootnote 1" dataDxfId="7"/>
    <tableColumn id="3" xr3:uid="{65682873-EA7E-4396-8898-A01F25B7511F}" name="  GDP Chain-type Inflation from Table S-9 from President's Budgetfootnote 2" dataDxfId="6"/>
    <tableColumn id="4" xr3:uid="{E47FA180-3FDC-4A0F-BB81-1A1F56B8ACEE}" name="Annual Inlation Rate" dataDxfId="5"/>
    <tableColumn id="5" xr3:uid="{7E9E921D-5AC3-4189-8434-17C8552DB9B8}" name="Cumulative Inflation from 2020 to Target Year" dataDxfId="4"/>
  </tableColumns>
  <tableStyleInfo name="TableStyleMedium2"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F99840DF-F303-4FE7-99E6-954E627AD13B}" name="Table3" displayName="Table3" ref="A11:B14" totalsRowShown="0" headerRowDxfId="3" dataDxfId="2">
  <autoFilter ref="A11:B14" xr:uid="{F99840DF-F303-4FE7-99E6-954E627AD13B}">
    <filterColumn colId="0" hiddenButton="1"/>
    <filterColumn colId="1" hiddenButton="1"/>
  </autoFilter>
  <tableColumns count="2">
    <tableColumn id="1" xr3:uid="{6F8B0F1B-3DE5-44BD-A163-2DC709263C40}" name="Notation" dataDxfId="1"/>
    <tableColumn id="2" xr3:uid="{4CAF6B2F-5100-46C4-BED9-6475E0C68ACD}" name="Description" dataDxfId="0"/>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6081C516-AB7F-4984-99A4-520A3C728129}" name="Table_of_Contents" displayName="Table_of_Contents" ref="A2:B17" totalsRowShown="0" headerRowDxfId="146" headerRowBorderDxfId="145" tableBorderDxfId="144" totalsRowBorderDxfId="143">
  <tableColumns count="2">
    <tableColumn id="4" xr3:uid="{EC9461FC-7463-478A-AFFB-5FD18BEB4A56}" name="Table Title" dataDxfId="142"/>
    <tableColumn id="3" xr3:uid="{30C9068F-5BF7-495B-8835-AE87E187EAE6}" name="Sheet Name (Link to Sheet)" dataDxfId="141" dataCellStyle="Hyperlink"/>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4B078252-8CFD-461E-87A5-2C89C730E8AB}" name="Table_3_Global_Warming_Potentials" displayName="Table_3_Global_Warming_Potentials" ref="A2:E5" totalsRowShown="0" headerRowDxfId="140" headerRowBorderDxfId="139" tableBorderDxfId="138" totalsRowBorderDxfId="137">
  <tableColumns count="5">
    <tableColumn id="2" xr3:uid="{B1AF5DA2-972A-4D2B-8BC8-A25E23A82009}" name="Global Warming Potential (GWP) Set" dataDxfId="136"/>
    <tableColumn id="3" xr3:uid="{89430830-9EE7-4D97-9F9A-730DC84BD487}" name="Carbon dioxide (CO2)" dataDxfId="135"/>
    <tableColumn id="7" xr3:uid="{11B4B25C-8BDC-4490-A6C4-5CFCF93C2FF2}" name="Methan (CH4)" dataDxfId="134"/>
    <tableColumn id="5" xr3:uid="{AAD86ECE-B562-462C-93E8-70A5C99A7040}" name="Nitrous oxide (N2O)" dataDxfId="133"/>
    <tableColumn id="1" xr3:uid="{B1EB565D-AC82-492C-93EB-19F1D46FE515}" name="Source:" dataDxfId="132"/>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E60971E1-B011-48B8-A92B-276D137E709F}" name="Table_4_Summary_GHG_Emissions" displayName="Table_4_Summary_GHG_Emissions" ref="A2:I35" totalsRowShown="0" headerRowDxfId="131" headerRowBorderDxfId="130" tableBorderDxfId="129" totalsRowBorderDxfId="128">
  <tableColumns count="9">
    <tableColumn id="2" xr3:uid="{9E3DE94B-081F-4EF6-8740-8EAF4CCCF6A6}" name="Lifecycle Stage" dataDxfId="127"/>
    <tableColumn id="10" xr3:uid="{90C9DBF6-F556-49FC-9D8F-6AAA7C8C5073}" name="Energy Source" dataDxfId="126"/>
    <tableColumn id="3" xr3:uid="{99E6F01A-DC09-4FE9-BC40-4153A28F5D58}" name="Activity Level" dataDxfId="125"/>
    <tableColumn id="7" xr3:uid="{F0A48A20-7B8E-4D88-A3D7-5F137906B6A6}" name="Carbon dioxide_x000a_(CO2)" dataDxfId="124"/>
    <tableColumn id="5" xr3:uid="{120BCFCA-8FD4-4055-B65D-7216E36F6779}" name="Methane_x000a_(CH4)" dataDxfId="123"/>
    <tableColumn id="4" xr3:uid="{DFD8C2A9-C3D1-4F0C-9594-560B43DB56FC}" name="Nitrous oxide_x000a_(N2O)" dataDxfId="122"/>
    <tableColumn id="9" xr3:uid="{3F192BEE-87DE-42A2-AEB7-07C08D91B94D}" name="CO2 equivelant (CO2e): _x000a_USEPA 100-Year GWP" dataDxfId="121"/>
    <tableColumn id="6" xr3:uid="{265DB41F-1843-4290-A460-D0FC500CDC13}" name="CO2 equivelant (CO2e): _x000a_IPCC 100-Year GWP" dataDxfId="120"/>
    <tableColumn id="8" xr3:uid="{F7016765-D162-416D-91E9-0710EE3ED9EC}" name="CO2 equivelant (CO2e): _x000a_IPCC 20-Year GWP" dataDxfId="119"/>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25BBF7C9-70E6-488F-B4D8-DD398620C6C3}" name="Table_5_Upstream_OCS_GHGs" displayName="Table_5_Upstream_OCS_GHGs" ref="A2:K40" totalsRowShown="0" headerRowDxfId="118" dataDxfId="116" headerRowBorderDxfId="117" tableBorderDxfId="115" totalsRowBorderDxfId="114">
  <tableColumns count="11">
    <tableColumn id="2" xr3:uid="{9BB7F4DD-362D-4A24-A9C0-2E6DEA341FF4}" name="Calendar Year" dataDxfId="113"/>
    <tableColumn id="3" xr3:uid="{138BD80C-FACE-4842-A96C-D188FB31BFAC}" name="Year of Scenario" dataDxfId="112"/>
    <tableColumn id="7" xr3:uid="{15419847-0064-4694-9E4B-F035CB285A16}" name="Low Activity Level _x000a_Carbon dioxide (CO2)" dataDxfId="111"/>
    <tableColumn id="5" xr3:uid="{D347D605-4D5B-4C5E-A24A-840A36DFA695}" name="Low Activity Level_x000a_Methane (CH4)" dataDxfId="110"/>
    <tableColumn id="4" xr3:uid="{400A6D32-698C-41D9-9DF7-1FB9D20523B0}" name="Low Activity Level_x000a_Nitrous oxide (N2O)" dataDxfId="109"/>
    <tableColumn id="1" xr3:uid="{4539FA65-88B3-44D5-9D39-25A6F3F9D1D6}" name="Mid-Activity Level_x000a_Carbon dioxide (CO2)" dataDxfId="108"/>
    <tableColumn id="6" xr3:uid="{F07BD959-E9B0-45B6-B5D1-C56A2A5451E2}" name="Mid-Activity Level_x000a_Methane (CH4)" dataDxfId="107"/>
    <tableColumn id="8" xr3:uid="{B2780C2B-EE41-4B55-BC0F-585BADDE6226}" name="Mid-Activity Level_x000a_Nitrous oxide (N2O)" dataDxfId="106"/>
    <tableColumn id="9" xr3:uid="{6B5C37CA-A286-4B54-8059-ADDF5B784C0F}" name="High Activity Level_x000a_Carbon dioxide (CO2)" dataDxfId="105"/>
    <tableColumn id="10" xr3:uid="{A5E712CC-F96A-420F-8B83-38F5BADE9E2B}" name="High Activity Level_x000a_Methane (CH4)" dataDxfId="104"/>
    <tableColumn id="11" xr3:uid="{55A33863-3BDD-4442-A28C-BED63B8AEAB3}" name="High Activity Level_x000a_Nitrous oxide (N2O)" dataDxfId="103"/>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A20A40A-FB19-4808-8E73-AD84282CEE4A}" name="Table_6_Upstream_Displaced_GHGs" displayName="Table_6_Upstream_Displaced_GHGs" ref="A2:K40" totalsRowShown="0" headerRowDxfId="102" headerRowBorderDxfId="101" tableBorderDxfId="100" totalsRowBorderDxfId="99">
  <tableColumns count="11">
    <tableColumn id="2" xr3:uid="{043BF658-6BEA-4A43-B1BB-E22705023EC1}" name="Calendar Year" dataDxfId="98"/>
    <tableColumn id="3" xr3:uid="{158242F8-70CA-4BDE-B249-C218757B05A8}" name="Year of Scenario" dataDxfId="97"/>
    <tableColumn id="7" xr3:uid="{4D66916A-1E79-476C-B63F-7B6CDF98174A}" name="Low Activity Level _x000a_Carbon dioxide (CO2)" dataDxfId="96"/>
    <tableColumn id="5" xr3:uid="{9D8EBE47-83FF-4A85-A51F-1D7AF6296834}" name="Low Activity Level_x000a_Methane (CH4)" dataDxfId="95"/>
    <tableColumn id="4" xr3:uid="{D2AA8CBE-3090-43C6-BD21-371740BB603E}" name="Low Activity Level_x000a_Nitrous oxide (N2O)" dataDxfId="94"/>
    <tableColumn id="10" xr3:uid="{295E7FE8-E320-448F-A90B-45ADC9A78D32}" name="Mid-Activity Level_x000a_Carbon dioxide (CO2)" dataDxfId="93"/>
    <tableColumn id="11" xr3:uid="{1CAE5A81-F075-42BB-8B24-B24AD6CF1CFF}" name="Mid-Activity Level_x000a_Methane (CH4)" dataDxfId="92"/>
    <tableColumn id="9" xr3:uid="{C058AE48-92D1-450F-8992-F25D832926E9}" name="Mid-Activity Level_x000a_Nitrous oxide (N2O)" dataDxfId="91"/>
    <tableColumn id="6" xr3:uid="{A8FAB516-F8E1-448F-8A8D-8EE2E0071D82}" name="High Activity Level_x000a_Carbon dioxide (CO2)" dataDxfId="90"/>
    <tableColumn id="8" xr3:uid="{F6C33C91-747F-4D2A-ABEF-B05FFC3AE76A}" name="High Activity Level_x000a_Methane (CH4)" dataDxfId="89"/>
    <tableColumn id="1" xr3:uid="{2C495EB1-9B6F-4338-9B2B-19CEFBEAA108}" name="High Activity Level_x000a_Nitrous oxide (N2O)" dataDxfId="88"/>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A832D364-F032-413F-96E8-1B4592970F9D}" name="Table_7_Mid_and_Downstream_OCS_GHGs" displayName="Table_7_Mid_and_Downstream_OCS_GHGs" ref="A2:K40" totalsRowShown="0" headerRowDxfId="87" dataDxfId="85" headerRowBorderDxfId="86" tableBorderDxfId="84" totalsRowBorderDxfId="83">
  <tableColumns count="11">
    <tableColumn id="2" xr3:uid="{24180167-6F4F-4AC1-B639-1B273F3FE6B0}" name="Calendar Year" dataDxfId="82"/>
    <tableColumn id="3" xr3:uid="{16CAC91C-E047-4F89-AC81-7A0930CA85F5}" name="Year of Scenario" dataDxfId="81"/>
    <tableColumn id="7" xr3:uid="{883C0CFC-A6C8-4364-A715-950C19C0B890}" name="Low Activity Level _x000a_Carbon dioxide (CO2)" dataDxfId="80"/>
    <tableColumn id="5" xr3:uid="{BA7B5407-9429-4F88-AF96-C5B9713BCF16}" name="Low Activity Level_x000a_Methane (CH4)" dataDxfId="79"/>
    <tableColumn id="4" xr3:uid="{4323DEAB-F017-4FDC-9DDA-FE28599E8CD6}" name="Low Activity Level_x000a_Nitrous oxide (N2O)" dataDxfId="78"/>
    <tableColumn id="10" xr3:uid="{E38DE7AB-BFD3-4577-B43B-3B5E11E68A56}" name="Mid-Activity Level_x000a_Carbon dioxide (CO2)" dataDxfId="77"/>
    <tableColumn id="11" xr3:uid="{F1CCAE18-9BDD-4ED0-AFD3-1116AB1FA34F}" name="Mid-Activity Level_x000a_Methane (CH4)" dataDxfId="76"/>
    <tableColumn id="9" xr3:uid="{BB34D16F-CD77-474F-8629-587F80732655}" name="Mid-Activity Level_x000a_Nitrous oxide (N2O)" dataDxfId="75"/>
    <tableColumn id="6" xr3:uid="{8B5D2459-40FC-47D9-88C6-B0A9B4603FA6}" name="High Activity Level_x000a_Carbon dioxide (CO2)" dataDxfId="74"/>
    <tableColumn id="8" xr3:uid="{07D611BF-C1E0-490F-A35C-1FE884C98BDC}" name="High Activity Level_x000a_Methane (CH4)" dataDxfId="73"/>
    <tableColumn id="1" xr3:uid="{42C76793-8889-4F14-A340-A60C68466B2C}" name="High Activity Level_x000a_Nitrous oxide (N2O)" dataDxfId="72"/>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CCD23E30-26BE-452B-B2E4-8DC4CC2EB5FA}" name="Table_8_Mid_and_Downstream_Displaced_GHGs" displayName="Table_8_Mid_and_Downstream_Displaced_GHGs" ref="A2:K40" totalsRowShown="0" headerRowDxfId="71" dataDxfId="69" headerRowBorderDxfId="70" tableBorderDxfId="68" totalsRowBorderDxfId="67">
  <tableColumns count="11">
    <tableColumn id="2" xr3:uid="{BA6E567E-6B16-4205-92BD-42FECCDD1C5B}" name="Calendar Year" dataDxfId="66"/>
    <tableColumn id="3" xr3:uid="{56914E45-8573-443E-B45E-35333A8C2A3A}" name="Year of Scenario" dataDxfId="65"/>
    <tableColumn id="7" xr3:uid="{FD43775F-55C4-41F1-955D-551C5AADCF7B}" name="Low Activity Level _x000a_Carbon dioxide (CO2)" dataDxfId="64"/>
    <tableColumn id="5" xr3:uid="{5537A387-7868-4AB3-A5A2-05CB707F7983}" name="Low Activity Level_x000a_Methane (CH4)" dataDxfId="63"/>
    <tableColumn id="4" xr3:uid="{826DDD8C-2104-4E6E-855F-A281FBB52572}" name="Low Activity Level_x000a_Nitrous oxide (N2O)" dataDxfId="62"/>
    <tableColumn id="10" xr3:uid="{9ECEF27B-C139-4BE7-9B72-58D4104C7F83}" name="Mid-Activity Level_x000a_Carbon dioxide (CO2)" dataDxfId="61"/>
    <tableColumn id="11" xr3:uid="{4BFA6128-386E-4B9B-9088-5355FE5150DC}" name="Mid-Activity Level_x000a_Methane (CH4)" dataDxfId="60"/>
    <tableColumn id="9" xr3:uid="{FEDCC89D-7BAE-4B4F-A03E-DA3CA2410EB1}" name="Mid-Activity Level_x000a_Nitrous oxide (N2O)" dataDxfId="59"/>
    <tableColumn id="6" xr3:uid="{F9AF30EB-C609-497F-B6F7-C394FD237DCE}" name="High Activity Level_x000a_Carbon dioxide (CO2)" dataDxfId="58"/>
    <tableColumn id="8" xr3:uid="{88B734A7-62FD-441A-8AC7-6EA93961DAA6}" name="High Activity Level_x000a_Methane (CH4)" dataDxfId="57"/>
    <tableColumn id="1" xr3:uid="{91D189B8-0798-4ADE-B7D4-B07B169045FD}" name="High Activity Level_x000a_Nitrous oxide (N2O)" dataDxfId="56"/>
  </tableColumns>
  <tableStyleInfo name="TableStyleMedium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88E37C18-5B85-4897-B68E-BAE73EC896EA}" name="Table_9_Foreign_Oil_Upstream_GHGs" displayName="Table_9_Foreign_Oil_Upstream_GHGs" ref="A2:K40" totalsRowShown="0" headerRowDxfId="55" dataDxfId="53" headerRowBorderDxfId="54" tableBorderDxfId="52" totalsRowBorderDxfId="51">
  <tableColumns count="11">
    <tableColumn id="2" xr3:uid="{EB4576DE-4A9E-4DAA-A9D1-F382E0F80A27}" name="Calendar Year" dataDxfId="50"/>
    <tableColumn id="3" xr3:uid="{D5025649-23A9-4202-AA35-C9EF69E41A16}" name="Year of Scenario" dataDxfId="49"/>
    <tableColumn id="7" xr3:uid="{7FF0959E-12EC-4792-9F81-E6E81E6EF07B}" name="Low Activity Level _x000a_Carbon dioxide (CO2)" dataDxfId="48"/>
    <tableColumn id="5" xr3:uid="{2703F061-48BF-48F0-ABA5-30917CE74E2B}" name="Low Activity Level_x000a_Methane (CH4)" dataDxfId="47"/>
    <tableColumn id="4" xr3:uid="{DC3B96D9-BC8E-45AB-8821-E9BA2D434ABA}" name="Low Activity Level_x000a_Nitrous oxide (N2O)" dataDxfId="46"/>
    <tableColumn id="10" xr3:uid="{F15701D1-BCDC-4521-BB53-852F3D5D9D82}" name="Mid-Activity Level_x000a_Carbon dioxide (CO2)" dataDxfId="45"/>
    <tableColumn id="11" xr3:uid="{7F9269E0-5F35-4C80-A353-0431A1298B60}" name="Mid-Activity Level_x000a_Methane (CH4)" dataDxfId="44"/>
    <tableColumn id="9" xr3:uid="{49A171A3-384D-484C-B2A9-2D96AEE1D6F7}" name="Mid-Activity Level_x000a_Nitrous oxide (N2O)" dataDxfId="43"/>
    <tableColumn id="6" xr3:uid="{D93D25E9-7376-4C03-89FF-60E7E76B2A22}" name="High Activity Level_x000a_Carbon dioxide (CO2)" dataDxfId="42"/>
    <tableColumn id="8" xr3:uid="{E56FA449-D564-4537-8C42-3EC7A3885B14}" name="High Activity Level_x000a_Methane (CH4)" dataDxfId="41"/>
    <tableColumn id="1" xr3:uid="{40BA2522-FE25-49B4-8A35-8AF9F4284649}" name="High Activity Level_x000a_Nitrous oxide (N2O)" dataDxfId="4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1.bin"/><Relationship Id="rId1" Type="http://schemas.openxmlformats.org/officeDocument/2006/relationships/hyperlink" Target="https://www.boem.gov/environment/environmental-assessment/gulf-mexico-regional-ocs-oil-and-gas-programmatic" TargetMode="External"/></Relationships>
</file>

<file path=xl/worksheets/_rels/sheet10.xml.rels><?xml version="1.0" encoding="UTF-8" standalone="yes"?>
<Relationships xmlns="http://schemas.openxmlformats.org/package/2006/relationships"><Relationship Id="rId1" Type="http://schemas.openxmlformats.org/officeDocument/2006/relationships/table" Target="../tables/table10.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11.xml"/></Relationships>
</file>

<file path=xl/worksheets/_rels/sheet12.xml.rels><?xml version="1.0" encoding="UTF-8" standalone="yes"?>
<Relationships xmlns="http://schemas.openxmlformats.org/package/2006/relationships"><Relationship Id="rId2" Type="http://schemas.openxmlformats.org/officeDocument/2006/relationships/table" Target="../tables/table12.xml"/><Relationship Id="rId1" Type="http://schemas.openxmlformats.org/officeDocument/2006/relationships/printerSettings" Target="../printerSettings/printerSettings5.bin"/></Relationships>
</file>

<file path=xl/worksheets/_rels/sheet13.xml.rels><?xml version="1.0" encoding="UTF-8" standalone="yes"?>
<Relationships xmlns="http://schemas.openxmlformats.org/package/2006/relationships"><Relationship Id="rId1" Type="http://schemas.openxmlformats.org/officeDocument/2006/relationships/table" Target="../tables/table13.xml"/></Relationships>
</file>

<file path=xl/worksheets/_rels/sheet14.xml.rels><?xml version="1.0" encoding="UTF-8" standalone="yes"?>
<Relationships xmlns="http://schemas.openxmlformats.org/package/2006/relationships"><Relationship Id="rId2" Type="http://schemas.openxmlformats.org/officeDocument/2006/relationships/table" Target="../tables/table15.xml"/><Relationship Id="rId1" Type="http://schemas.openxmlformats.org/officeDocument/2006/relationships/table" Target="../tables/table14.xml"/></Relationships>
</file>

<file path=xl/worksheets/_rels/sheet2.xml.rels><?xml version="1.0" encoding="UTF-8" standalone="yes"?>
<Relationships xmlns="http://schemas.openxmlformats.org/package/2006/relationships"><Relationship Id="rId1" Type="http://schemas.openxmlformats.org/officeDocument/2006/relationships/table" Target="../tables/table2.xml"/></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table" Target="../tables/table6.xml"/></Relationships>
</file>

<file path=xl/worksheets/_rels/sheet7.xml.rels><?xml version="1.0" encoding="UTF-8" standalone="yes"?>
<Relationships xmlns="http://schemas.openxmlformats.org/package/2006/relationships"><Relationship Id="rId1" Type="http://schemas.openxmlformats.org/officeDocument/2006/relationships/table" Target="../tables/table7.xml"/></Relationships>
</file>

<file path=xl/worksheets/_rels/sheet8.xml.rels><?xml version="1.0" encoding="UTF-8" standalone="yes"?>
<Relationships xmlns="http://schemas.openxmlformats.org/package/2006/relationships"><Relationship Id="rId1" Type="http://schemas.openxmlformats.org/officeDocument/2006/relationships/table" Target="../tables/table8.xml"/></Relationships>
</file>

<file path=xl/worksheets/_rels/sheet9.xml.rels><?xml version="1.0" encoding="UTF-8" standalone="yes"?>
<Relationships xmlns="http://schemas.openxmlformats.org/package/2006/relationships"><Relationship Id="rId1" Type="http://schemas.openxmlformats.org/officeDocument/2006/relationships/table" Target="../tables/table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843153-D277-4963-BAE3-7C9718AA8E77}">
  <sheetPr codeName="Sheet1">
    <tabColor rgb="FFFFC000"/>
  </sheetPr>
  <dimension ref="A1:D10"/>
  <sheetViews>
    <sheetView tabSelected="1" zoomScale="80" zoomScaleNormal="80" workbookViewId="0">
      <selection activeCell="B3" sqref="B3"/>
    </sheetView>
  </sheetViews>
  <sheetFormatPr defaultColWidth="9.1796875" defaultRowHeight="14.5" x14ac:dyDescent="0.35"/>
  <cols>
    <col min="1" max="1" width="43.1796875" bestFit="1" customWidth="1"/>
    <col min="2" max="2" width="103.81640625" bestFit="1" customWidth="1"/>
    <col min="3" max="3" width="9.1796875" style="5"/>
    <col min="4" max="4" width="9.1796875" style="5" customWidth="1"/>
    <col min="5" max="16384" width="9.1796875" style="5"/>
  </cols>
  <sheetData>
    <row r="1" spans="1:4" ht="18" x14ac:dyDescent="0.35">
      <c r="A1" s="21" t="s">
        <v>0</v>
      </c>
      <c r="B1" s="74"/>
    </row>
    <row r="2" spans="1:4" x14ac:dyDescent="0.35">
      <c r="A2" s="22" t="s">
        <v>1</v>
      </c>
      <c r="B2" s="23" t="s">
        <v>2</v>
      </c>
    </row>
    <row r="3" spans="1:4" ht="205" x14ac:dyDescent="0.35">
      <c r="A3" s="24" t="s">
        <v>3</v>
      </c>
      <c r="B3" s="20" t="s">
        <v>116</v>
      </c>
    </row>
    <row r="4" spans="1:4" ht="116" x14ac:dyDescent="0.35">
      <c r="A4" s="24" t="s">
        <v>4</v>
      </c>
      <c r="B4" s="25" t="s">
        <v>106</v>
      </c>
    </row>
    <row r="5" spans="1:4" ht="116" x14ac:dyDescent="0.35">
      <c r="A5" s="24" t="s">
        <v>5</v>
      </c>
      <c r="B5" s="25" t="s">
        <v>104</v>
      </c>
    </row>
    <row r="6" spans="1:4" ht="116" x14ac:dyDescent="0.35">
      <c r="A6" s="24" t="s">
        <v>6</v>
      </c>
      <c r="B6" s="25" t="s">
        <v>105</v>
      </c>
    </row>
    <row r="7" spans="1:4" ht="188.5" x14ac:dyDescent="0.35">
      <c r="A7" s="26" t="s">
        <v>7</v>
      </c>
      <c r="B7" s="72" t="s">
        <v>115</v>
      </c>
    </row>
    <row r="8" spans="1:4" x14ac:dyDescent="0.35">
      <c r="A8" s="24" t="s">
        <v>111</v>
      </c>
      <c r="B8" s="27" t="s">
        <v>112</v>
      </c>
      <c r="D8" s="6"/>
    </row>
    <row r="9" spans="1:4" ht="72.5" x14ac:dyDescent="0.35">
      <c r="A9" s="73" t="s">
        <v>113</v>
      </c>
      <c r="B9" s="72" t="s">
        <v>114</v>
      </c>
      <c r="D9" s="6"/>
    </row>
    <row r="10" spans="1:4" x14ac:dyDescent="0.35">
      <c r="A10" s="28" t="s">
        <v>8</v>
      </c>
      <c r="B10" s="29">
        <v>45602</v>
      </c>
    </row>
  </sheetData>
  <sheetProtection algorithmName="SHA-512" hashValue="JBlbbQzXO8qFa6dbd24xph7UxCftaHh8UzlbTS2O6WihrWiYBUQz8XCJxw68YY3RCPN0vBDvDS5ZxMN3eOXDEw==" saltValue="otNIDsnf9LSdI4aXQ3tX0Q==" spinCount="100000" sheet="1" objects="1" scenarios="1"/>
  <hyperlinks>
    <hyperlink ref="B8" r:id="rId1" xr:uid="{048235C2-336A-4C0B-A8E4-E8FD3DA0E738}"/>
  </hyperlinks>
  <pageMargins left="0.7" right="0.7" top="0.75" bottom="0.75" header="0.3" footer="0.3"/>
  <pageSetup orientation="portrait" r:id="rId2"/>
  <tableParts count="1">
    <tablePart r:id="rId3"/>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D95982-C638-47BB-B151-D90E033B0AAD}">
  <sheetPr codeName="Sheet20">
    <tabColor theme="5" tint="0.79998168889431442"/>
  </sheetPr>
  <dimension ref="A1:K40"/>
  <sheetViews>
    <sheetView zoomScale="80" zoomScaleNormal="80" workbookViewId="0">
      <pane xSplit="2" ySplit="2" topLeftCell="C3" activePane="bottomRight" state="frozen"/>
      <selection activeCell="D5" sqref="D5"/>
      <selection pane="topRight" activeCell="D5" sqref="D5"/>
      <selection pane="bottomLeft" activeCell="D5" sqref="D5"/>
      <selection pane="bottomRight"/>
    </sheetView>
  </sheetViews>
  <sheetFormatPr defaultColWidth="9.1796875" defaultRowHeight="14.5" x14ac:dyDescent="0.35"/>
  <cols>
    <col min="1" max="1" width="11.26953125" style="3" customWidth="1"/>
    <col min="2" max="2" width="8.54296875" style="3" bestFit="1" customWidth="1"/>
    <col min="3" max="3" width="19.81640625" style="4" bestFit="1" customWidth="1"/>
    <col min="4" max="4" width="17" style="4" bestFit="1" customWidth="1"/>
    <col min="5" max="5" width="18.7265625" style="4" bestFit="1" customWidth="1"/>
    <col min="6" max="6" width="19.81640625" style="4" bestFit="1" customWidth="1"/>
    <col min="7" max="7" width="17.26953125" style="4" bestFit="1" customWidth="1"/>
    <col min="8" max="8" width="18.7265625" style="5" bestFit="1" customWidth="1"/>
    <col min="9" max="9" width="19.81640625" style="5" bestFit="1" customWidth="1"/>
    <col min="10" max="10" width="17.54296875" style="5" bestFit="1" customWidth="1"/>
    <col min="11" max="11" width="18.7265625" style="5" bestFit="1" customWidth="1"/>
    <col min="12" max="12" width="27" style="5" customWidth="1"/>
    <col min="13" max="16384" width="9.1796875" style="5"/>
  </cols>
  <sheetData>
    <row r="1" spans="1:11" ht="18.5" x14ac:dyDescent="0.35">
      <c r="A1" s="1" t="s">
        <v>77</v>
      </c>
    </row>
    <row r="2" spans="1:11" s="6" customFormat="1" ht="31" x14ac:dyDescent="0.45">
      <c r="A2" s="50" t="s">
        <v>60</v>
      </c>
      <c r="B2" s="51" t="s">
        <v>61</v>
      </c>
      <c r="C2" s="51" t="s">
        <v>62</v>
      </c>
      <c r="D2" s="51" t="s">
        <v>63</v>
      </c>
      <c r="E2" s="51" t="s">
        <v>64</v>
      </c>
      <c r="F2" s="51" t="s">
        <v>65</v>
      </c>
      <c r="G2" s="51" t="s">
        <v>66</v>
      </c>
      <c r="H2" s="51" t="s">
        <v>67</v>
      </c>
      <c r="I2" s="51" t="s">
        <v>68</v>
      </c>
      <c r="J2" s="51" t="s">
        <v>69</v>
      </c>
      <c r="K2" s="51" t="s">
        <v>70</v>
      </c>
    </row>
    <row r="3" spans="1:11" x14ac:dyDescent="0.35">
      <c r="A3" s="52">
        <v>2025</v>
      </c>
      <c r="B3" s="54">
        <v>1</v>
      </c>
      <c r="C3" s="62">
        <v>0</v>
      </c>
      <c r="D3" s="62">
        <v>0</v>
      </c>
      <c r="E3" s="62">
        <v>0</v>
      </c>
      <c r="F3" s="65">
        <v>0</v>
      </c>
      <c r="G3" s="65">
        <v>0</v>
      </c>
      <c r="H3" s="65">
        <v>0</v>
      </c>
      <c r="I3" s="65">
        <v>0</v>
      </c>
      <c r="J3" s="65">
        <v>0</v>
      </c>
      <c r="K3" s="65">
        <v>0</v>
      </c>
    </row>
    <row r="4" spans="1:11" x14ac:dyDescent="0.35">
      <c r="A4" s="52">
        <v>2026</v>
      </c>
      <c r="B4" s="54">
        <v>2</v>
      </c>
      <c r="C4" s="62">
        <v>0</v>
      </c>
      <c r="D4" s="62">
        <v>0</v>
      </c>
      <c r="E4" s="62">
        <v>0</v>
      </c>
      <c r="F4" s="65">
        <v>0</v>
      </c>
      <c r="G4" s="65">
        <v>0</v>
      </c>
      <c r="H4" s="65">
        <v>0</v>
      </c>
      <c r="I4" s="65">
        <v>0</v>
      </c>
      <c r="J4" s="65">
        <v>0</v>
      </c>
      <c r="K4" s="65">
        <v>0</v>
      </c>
    </row>
    <row r="5" spans="1:11" x14ac:dyDescent="0.35">
      <c r="A5" s="52">
        <v>2027</v>
      </c>
      <c r="B5" s="54">
        <v>3</v>
      </c>
      <c r="C5" s="62">
        <v>0</v>
      </c>
      <c r="D5" s="62">
        <v>0</v>
      </c>
      <c r="E5" s="62">
        <v>0</v>
      </c>
      <c r="F5" s="65">
        <v>0</v>
      </c>
      <c r="G5" s="65">
        <v>0</v>
      </c>
      <c r="H5" s="65">
        <v>0</v>
      </c>
      <c r="I5" s="65">
        <v>0</v>
      </c>
      <c r="J5" s="65">
        <v>0</v>
      </c>
      <c r="K5" s="65">
        <v>0</v>
      </c>
    </row>
    <row r="6" spans="1:11" x14ac:dyDescent="0.35">
      <c r="A6" s="52">
        <v>2028</v>
      </c>
      <c r="B6" s="54">
        <v>4</v>
      </c>
      <c r="C6" s="62">
        <v>21629.09</v>
      </c>
      <c r="D6" s="62">
        <v>0.86</v>
      </c>
      <c r="E6" s="62">
        <v>0.16</v>
      </c>
      <c r="F6" s="65">
        <v>37493.370000000003</v>
      </c>
      <c r="G6" s="65">
        <v>1.49</v>
      </c>
      <c r="H6" s="65">
        <v>0.28000000000000003</v>
      </c>
      <c r="I6" s="65">
        <v>58929.279999999999</v>
      </c>
      <c r="J6" s="65">
        <v>2.34</v>
      </c>
      <c r="K6" s="65">
        <v>0.45</v>
      </c>
    </row>
    <row r="7" spans="1:11" x14ac:dyDescent="0.35">
      <c r="A7" s="52">
        <v>2029</v>
      </c>
      <c r="B7" s="54">
        <v>5</v>
      </c>
      <c r="C7" s="62">
        <v>31743.23</v>
      </c>
      <c r="D7" s="62">
        <v>1.26</v>
      </c>
      <c r="E7" s="62">
        <v>0.24</v>
      </c>
      <c r="F7" s="65">
        <v>64766.49</v>
      </c>
      <c r="G7" s="65">
        <v>2.57</v>
      </c>
      <c r="H7" s="65">
        <v>0.49</v>
      </c>
      <c r="I7" s="65">
        <v>99333.58</v>
      </c>
      <c r="J7" s="65">
        <v>3.94</v>
      </c>
      <c r="K7" s="65">
        <v>0.75</v>
      </c>
    </row>
    <row r="8" spans="1:11" x14ac:dyDescent="0.35">
      <c r="A8" s="52">
        <v>2030</v>
      </c>
      <c r="B8" s="54">
        <v>6</v>
      </c>
      <c r="C8" s="62">
        <v>94316.78</v>
      </c>
      <c r="D8" s="62">
        <v>3.74</v>
      </c>
      <c r="E8" s="62">
        <v>0.71</v>
      </c>
      <c r="F8" s="65">
        <v>235337.23</v>
      </c>
      <c r="G8" s="65">
        <v>9.33</v>
      </c>
      <c r="H8" s="65">
        <v>1.78</v>
      </c>
      <c r="I8" s="65">
        <v>460314.63</v>
      </c>
      <c r="J8" s="65">
        <v>18.260000000000002</v>
      </c>
      <c r="K8" s="65">
        <v>3.48</v>
      </c>
    </row>
    <row r="9" spans="1:11" x14ac:dyDescent="0.35">
      <c r="A9" s="52">
        <v>2031</v>
      </c>
      <c r="B9" s="54">
        <v>7</v>
      </c>
      <c r="C9" s="62">
        <v>111009.7</v>
      </c>
      <c r="D9" s="62">
        <v>4.4000000000000004</v>
      </c>
      <c r="E9" s="62">
        <v>0.84</v>
      </c>
      <c r="F9" s="65">
        <v>315114.73</v>
      </c>
      <c r="G9" s="65">
        <v>12.5</v>
      </c>
      <c r="H9" s="65">
        <v>2.38</v>
      </c>
      <c r="I9" s="65">
        <v>635091.42000000004</v>
      </c>
      <c r="J9" s="65">
        <v>25.19</v>
      </c>
      <c r="K9" s="65">
        <v>4.8</v>
      </c>
    </row>
    <row r="10" spans="1:11" x14ac:dyDescent="0.35">
      <c r="A10" s="52">
        <v>2032</v>
      </c>
      <c r="B10" s="54">
        <v>8</v>
      </c>
      <c r="C10" s="62">
        <v>174487.6</v>
      </c>
      <c r="D10" s="62">
        <v>6.92</v>
      </c>
      <c r="E10" s="62">
        <v>1.32</v>
      </c>
      <c r="F10" s="65">
        <v>556376.21</v>
      </c>
      <c r="G10" s="65">
        <v>22.07</v>
      </c>
      <c r="H10" s="65">
        <v>4.2</v>
      </c>
      <c r="I10" s="65">
        <v>1180242.75</v>
      </c>
      <c r="J10" s="65">
        <v>46.81</v>
      </c>
      <c r="K10" s="65">
        <v>8.92</v>
      </c>
    </row>
    <row r="11" spans="1:11" x14ac:dyDescent="0.35">
      <c r="A11" s="52">
        <v>2033</v>
      </c>
      <c r="B11" s="54">
        <v>9</v>
      </c>
      <c r="C11" s="62">
        <v>214653.89</v>
      </c>
      <c r="D11" s="62">
        <v>8.51</v>
      </c>
      <c r="E11" s="62">
        <v>1.62</v>
      </c>
      <c r="F11" s="65">
        <v>724167.58</v>
      </c>
      <c r="G11" s="65">
        <v>28.72</v>
      </c>
      <c r="H11" s="65">
        <v>5.47</v>
      </c>
      <c r="I11" s="65">
        <v>1493417.27</v>
      </c>
      <c r="J11" s="65">
        <v>59.23</v>
      </c>
      <c r="K11" s="65">
        <v>11.28</v>
      </c>
    </row>
    <row r="12" spans="1:11" x14ac:dyDescent="0.35">
      <c r="A12" s="52">
        <v>2034</v>
      </c>
      <c r="B12" s="54">
        <v>10</v>
      </c>
      <c r="C12" s="62">
        <v>265099.90000000002</v>
      </c>
      <c r="D12" s="62">
        <v>10.51</v>
      </c>
      <c r="E12" s="62">
        <v>2</v>
      </c>
      <c r="F12" s="65">
        <v>953879.51</v>
      </c>
      <c r="G12" s="65">
        <v>37.83</v>
      </c>
      <c r="H12" s="65">
        <v>7.21</v>
      </c>
      <c r="I12" s="65">
        <v>1805796.55</v>
      </c>
      <c r="J12" s="65">
        <v>71.62</v>
      </c>
      <c r="K12" s="65">
        <v>13.64</v>
      </c>
    </row>
    <row r="13" spans="1:11" x14ac:dyDescent="0.35">
      <c r="A13" s="52">
        <v>2035</v>
      </c>
      <c r="B13" s="54">
        <v>11</v>
      </c>
      <c r="C13" s="62">
        <v>305237.81</v>
      </c>
      <c r="D13" s="62">
        <v>12.11</v>
      </c>
      <c r="E13" s="62">
        <v>2.31</v>
      </c>
      <c r="F13" s="65">
        <v>1168797.01</v>
      </c>
      <c r="G13" s="65">
        <v>46.35</v>
      </c>
      <c r="H13" s="65">
        <v>8.83</v>
      </c>
      <c r="I13" s="65">
        <v>2218999.65</v>
      </c>
      <c r="J13" s="65">
        <v>88.01</v>
      </c>
      <c r="K13" s="65">
        <v>16.760000000000002</v>
      </c>
    </row>
    <row r="14" spans="1:11" x14ac:dyDescent="0.35">
      <c r="A14" s="52">
        <v>2036</v>
      </c>
      <c r="B14" s="54">
        <v>12</v>
      </c>
      <c r="C14" s="62">
        <v>329526.68</v>
      </c>
      <c r="D14" s="62">
        <v>13.07</v>
      </c>
      <c r="E14" s="62">
        <v>2.4900000000000002</v>
      </c>
      <c r="F14" s="65">
        <v>1351007.52</v>
      </c>
      <c r="G14" s="65">
        <v>53.58</v>
      </c>
      <c r="H14" s="65">
        <v>10.210000000000001</v>
      </c>
      <c r="I14" s="65">
        <v>2547187.5299999998</v>
      </c>
      <c r="J14" s="65">
        <v>101.02</v>
      </c>
      <c r="K14" s="65">
        <v>19.239999999999998</v>
      </c>
    </row>
    <row r="15" spans="1:11" x14ac:dyDescent="0.35">
      <c r="A15" s="52">
        <v>2037</v>
      </c>
      <c r="B15" s="54">
        <v>13</v>
      </c>
      <c r="C15" s="62">
        <v>340873.42</v>
      </c>
      <c r="D15" s="62">
        <v>13.52</v>
      </c>
      <c r="E15" s="62">
        <v>2.58</v>
      </c>
      <c r="F15" s="65">
        <v>1452352.13</v>
      </c>
      <c r="G15" s="65">
        <v>57.6</v>
      </c>
      <c r="H15" s="65">
        <v>10.97</v>
      </c>
      <c r="I15" s="65">
        <v>2747490.76</v>
      </c>
      <c r="J15" s="65">
        <v>108.97</v>
      </c>
      <c r="K15" s="65">
        <v>20.76</v>
      </c>
    </row>
    <row r="16" spans="1:11" x14ac:dyDescent="0.35">
      <c r="A16" s="52">
        <v>2038</v>
      </c>
      <c r="B16" s="54">
        <v>14</v>
      </c>
      <c r="C16" s="62">
        <v>335054.74</v>
      </c>
      <c r="D16" s="62">
        <v>13.29</v>
      </c>
      <c r="E16" s="62">
        <v>2.5299999999999998</v>
      </c>
      <c r="F16" s="65">
        <v>1431078.27</v>
      </c>
      <c r="G16" s="65">
        <v>56.76</v>
      </c>
      <c r="H16" s="65">
        <v>10.81</v>
      </c>
      <c r="I16" s="65">
        <v>3005713.1</v>
      </c>
      <c r="J16" s="65">
        <v>119.21</v>
      </c>
      <c r="K16" s="65">
        <v>22.71</v>
      </c>
    </row>
    <row r="17" spans="1:11" x14ac:dyDescent="0.35">
      <c r="A17" s="52">
        <v>2039</v>
      </c>
      <c r="B17" s="54">
        <v>15</v>
      </c>
      <c r="C17" s="62">
        <v>328307.68</v>
      </c>
      <c r="D17" s="62">
        <v>13.02</v>
      </c>
      <c r="E17" s="62">
        <v>2.48</v>
      </c>
      <c r="F17" s="65">
        <v>1405288.95</v>
      </c>
      <c r="G17" s="65">
        <v>55.73</v>
      </c>
      <c r="H17" s="65">
        <v>10.62</v>
      </c>
      <c r="I17" s="65">
        <v>3124138.42</v>
      </c>
      <c r="J17" s="65">
        <v>123.9</v>
      </c>
      <c r="K17" s="65">
        <v>23.6</v>
      </c>
    </row>
    <row r="18" spans="1:11" x14ac:dyDescent="0.35">
      <c r="A18" s="52">
        <v>2040</v>
      </c>
      <c r="B18" s="54">
        <v>16</v>
      </c>
      <c r="C18" s="62">
        <v>299248.73</v>
      </c>
      <c r="D18" s="62">
        <v>11.87</v>
      </c>
      <c r="E18" s="62">
        <v>2.2599999999999998</v>
      </c>
      <c r="F18" s="65">
        <v>1376014.48</v>
      </c>
      <c r="G18" s="65">
        <v>54.57</v>
      </c>
      <c r="H18" s="65">
        <v>10.39</v>
      </c>
      <c r="I18" s="65">
        <v>3057042.49</v>
      </c>
      <c r="J18" s="65">
        <v>121.24</v>
      </c>
      <c r="K18" s="65">
        <v>23.09</v>
      </c>
    </row>
    <row r="19" spans="1:11" x14ac:dyDescent="0.35">
      <c r="A19" s="52">
        <v>2041</v>
      </c>
      <c r="B19" s="54">
        <v>17</v>
      </c>
      <c r="C19" s="62">
        <v>292455.71999999997</v>
      </c>
      <c r="D19" s="62">
        <v>11.6</v>
      </c>
      <c r="E19" s="62">
        <v>2.21</v>
      </c>
      <c r="F19" s="65">
        <v>1268019.8</v>
      </c>
      <c r="G19" s="65">
        <v>50.29</v>
      </c>
      <c r="H19" s="65">
        <v>9.58</v>
      </c>
      <c r="I19" s="65">
        <v>2982519.17</v>
      </c>
      <c r="J19" s="65">
        <v>118.29</v>
      </c>
      <c r="K19" s="65">
        <v>22.53</v>
      </c>
    </row>
    <row r="20" spans="1:11" x14ac:dyDescent="0.35">
      <c r="A20" s="52">
        <v>2042</v>
      </c>
      <c r="B20" s="54">
        <v>18</v>
      </c>
      <c r="C20" s="62">
        <v>284047.52</v>
      </c>
      <c r="D20" s="62">
        <v>11.27</v>
      </c>
      <c r="E20" s="62">
        <v>2.15</v>
      </c>
      <c r="F20" s="65">
        <v>1234154.7</v>
      </c>
      <c r="G20" s="65">
        <v>48.95</v>
      </c>
      <c r="H20" s="65">
        <v>9.32</v>
      </c>
      <c r="I20" s="65">
        <v>2904020.55</v>
      </c>
      <c r="J20" s="65">
        <v>115.17</v>
      </c>
      <c r="K20" s="65">
        <v>21.94</v>
      </c>
    </row>
    <row r="21" spans="1:11" x14ac:dyDescent="0.35">
      <c r="A21" s="52">
        <v>2043</v>
      </c>
      <c r="B21" s="54">
        <v>19</v>
      </c>
      <c r="C21" s="62">
        <v>276654.28999999998</v>
      </c>
      <c r="D21" s="62">
        <v>10.97</v>
      </c>
      <c r="E21" s="62">
        <v>2.09</v>
      </c>
      <c r="F21" s="65">
        <v>1198554.79</v>
      </c>
      <c r="G21" s="65">
        <v>47.53</v>
      </c>
      <c r="H21" s="65">
        <v>9.0500000000000007</v>
      </c>
      <c r="I21" s="65">
        <v>2725363.07</v>
      </c>
      <c r="J21" s="65">
        <v>108.09</v>
      </c>
      <c r="K21" s="65">
        <v>20.59</v>
      </c>
    </row>
    <row r="22" spans="1:11" x14ac:dyDescent="0.35">
      <c r="A22" s="52">
        <v>2044</v>
      </c>
      <c r="B22" s="54">
        <v>20</v>
      </c>
      <c r="C22" s="62">
        <v>266832.06</v>
      </c>
      <c r="D22" s="62">
        <v>10.58</v>
      </c>
      <c r="E22" s="62">
        <v>2.02</v>
      </c>
      <c r="F22" s="65">
        <v>1161814.24</v>
      </c>
      <c r="G22" s="65">
        <v>46.08</v>
      </c>
      <c r="H22" s="65">
        <v>8.7799999999999994</v>
      </c>
      <c r="I22" s="65">
        <v>2645931.41</v>
      </c>
      <c r="J22" s="65">
        <v>104.94</v>
      </c>
      <c r="K22" s="65">
        <v>19.989999999999998</v>
      </c>
    </row>
    <row r="23" spans="1:11" x14ac:dyDescent="0.35">
      <c r="A23" s="52">
        <v>2045</v>
      </c>
      <c r="B23" s="54">
        <v>21</v>
      </c>
      <c r="C23" s="62">
        <v>166425.60999999999</v>
      </c>
      <c r="D23" s="62">
        <v>6.6</v>
      </c>
      <c r="E23" s="62">
        <v>1.26</v>
      </c>
      <c r="F23" s="65">
        <v>1124321.8</v>
      </c>
      <c r="G23" s="65">
        <v>44.59</v>
      </c>
      <c r="H23" s="65">
        <v>8.49</v>
      </c>
      <c r="I23" s="65">
        <v>2564158.7999999998</v>
      </c>
      <c r="J23" s="65">
        <v>101.69</v>
      </c>
      <c r="K23" s="65">
        <v>19.37</v>
      </c>
    </row>
    <row r="24" spans="1:11" x14ac:dyDescent="0.35">
      <c r="A24" s="52">
        <v>2046</v>
      </c>
      <c r="B24" s="54">
        <v>22</v>
      </c>
      <c r="C24" s="62">
        <v>158126.95000000001</v>
      </c>
      <c r="D24" s="62">
        <v>6.27</v>
      </c>
      <c r="E24" s="62">
        <v>1.19</v>
      </c>
      <c r="F24" s="65">
        <v>1086243.78</v>
      </c>
      <c r="G24" s="65">
        <v>43.08</v>
      </c>
      <c r="H24" s="65">
        <v>8.2100000000000009</v>
      </c>
      <c r="I24" s="65">
        <v>2480456.0299999998</v>
      </c>
      <c r="J24" s="65">
        <v>98.38</v>
      </c>
      <c r="K24" s="65">
        <v>18.739999999999998</v>
      </c>
    </row>
    <row r="25" spans="1:11" x14ac:dyDescent="0.35">
      <c r="A25" s="52">
        <v>2047</v>
      </c>
      <c r="B25" s="54">
        <v>23</v>
      </c>
      <c r="C25" s="62">
        <v>0</v>
      </c>
      <c r="D25" s="62">
        <v>0</v>
      </c>
      <c r="E25" s="62">
        <v>0</v>
      </c>
      <c r="F25" s="65">
        <v>1047795.23</v>
      </c>
      <c r="G25" s="65">
        <v>41.56</v>
      </c>
      <c r="H25" s="65">
        <v>7.92</v>
      </c>
      <c r="I25" s="65">
        <v>2395408.38</v>
      </c>
      <c r="J25" s="65">
        <v>95</v>
      </c>
      <c r="K25" s="65">
        <v>18.100000000000001</v>
      </c>
    </row>
    <row r="26" spans="1:11" x14ac:dyDescent="0.35">
      <c r="A26" s="52">
        <v>2048</v>
      </c>
      <c r="B26" s="54">
        <v>24</v>
      </c>
      <c r="C26" s="62">
        <v>0</v>
      </c>
      <c r="D26" s="62">
        <v>0</v>
      </c>
      <c r="E26" s="62">
        <v>0</v>
      </c>
      <c r="F26" s="65">
        <v>1009909.52</v>
      </c>
      <c r="G26" s="65">
        <v>40.049999999999997</v>
      </c>
      <c r="H26" s="65">
        <v>7.63</v>
      </c>
      <c r="I26" s="65">
        <v>2311257.0099999998</v>
      </c>
      <c r="J26" s="65">
        <v>91.66</v>
      </c>
      <c r="K26" s="65">
        <v>17.46</v>
      </c>
    </row>
    <row r="27" spans="1:11" x14ac:dyDescent="0.35">
      <c r="A27" s="52">
        <v>2049</v>
      </c>
      <c r="B27" s="54">
        <v>25</v>
      </c>
      <c r="C27" s="62">
        <v>0</v>
      </c>
      <c r="D27" s="62">
        <v>0</v>
      </c>
      <c r="E27" s="62">
        <v>0</v>
      </c>
      <c r="F27" s="65">
        <v>972436.96</v>
      </c>
      <c r="G27" s="65">
        <v>38.57</v>
      </c>
      <c r="H27" s="65">
        <v>7.35</v>
      </c>
      <c r="I27" s="65">
        <v>2227647.7400000002</v>
      </c>
      <c r="J27" s="65">
        <v>88.35</v>
      </c>
      <c r="K27" s="65">
        <v>16.829999999999998</v>
      </c>
    </row>
    <row r="28" spans="1:11" x14ac:dyDescent="0.35">
      <c r="A28" s="52">
        <v>2050</v>
      </c>
      <c r="B28" s="54">
        <v>26</v>
      </c>
      <c r="C28" s="62">
        <v>0</v>
      </c>
      <c r="D28" s="62">
        <v>0</v>
      </c>
      <c r="E28" s="62">
        <v>0</v>
      </c>
      <c r="F28" s="65">
        <v>934622.71</v>
      </c>
      <c r="G28" s="65">
        <v>37.07</v>
      </c>
      <c r="H28" s="65">
        <v>7.06</v>
      </c>
      <c r="I28" s="65">
        <v>2142901.44</v>
      </c>
      <c r="J28" s="65">
        <v>84.99</v>
      </c>
      <c r="K28" s="65">
        <v>16.190000000000001</v>
      </c>
    </row>
    <row r="29" spans="1:11" x14ac:dyDescent="0.35">
      <c r="A29" s="52">
        <v>2051</v>
      </c>
      <c r="B29" s="54">
        <v>27</v>
      </c>
      <c r="C29" s="62">
        <v>0</v>
      </c>
      <c r="D29" s="62">
        <v>0</v>
      </c>
      <c r="E29" s="62">
        <v>0</v>
      </c>
      <c r="F29" s="65">
        <v>901583.21</v>
      </c>
      <c r="G29" s="65">
        <v>35.76</v>
      </c>
      <c r="H29" s="65">
        <v>6.81</v>
      </c>
      <c r="I29" s="65">
        <v>2065101.36</v>
      </c>
      <c r="J29" s="65">
        <v>81.900000000000006</v>
      </c>
      <c r="K29" s="65">
        <v>15.6</v>
      </c>
    </row>
    <row r="30" spans="1:11" x14ac:dyDescent="0.35">
      <c r="A30" s="52">
        <v>2052</v>
      </c>
      <c r="B30" s="54">
        <v>28</v>
      </c>
      <c r="C30" s="62">
        <v>0</v>
      </c>
      <c r="D30" s="62">
        <v>0</v>
      </c>
      <c r="E30" s="62">
        <v>0</v>
      </c>
      <c r="F30" s="65">
        <v>865819.24</v>
      </c>
      <c r="G30" s="65">
        <v>34.340000000000003</v>
      </c>
      <c r="H30" s="65">
        <v>6.54</v>
      </c>
      <c r="I30" s="65">
        <v>1986251.86</v>
      </c>
      <c r="J30" s="65">
        <v>78.77</v>
      </c>
      <c r="K30" s="65">
        <v>15</v>
      </c>
    </row>
    <row r="31" spans="1:11" x14ac:dyDescent="0.35">
      <c r="A31" s="52">
        <v>2053</v>
      </c>
      <c r="B31" s="54">
        <v>29</v>
      </c>
      <c r="C31" s="62">
        <v>0</v>
      </c>
      <c r="D31" s="62">
        <v>0</v>
      </c>
      <c r="E31" s="62">
        <v>0</v>
      </c>
      <c r="F31" s="65">
        <v>833531.29</v>
      </c>
      <c r="G31" s="65">
        <v>33.06</v>
      </c>
      <c r="H31" s="65">
        <v>6.3</v>
      </c>
      <c r="I31" s="65">
        <v>1911501.41</v>
      </c>
      <c r="J31" s="65">
        <v>75.81</v>
      </c>
      <c r="K31" s="65">
        <v>14.44</v>
      </c>
    </row>
    <row r="32" spans="1:11" x14ac:dyDescent="0.35">
      <c r="A32" s="52">
        <v>2054</v>
      </c>
      <c r="B32" s="54">
        <v>30</v>
      </c>
      <c r="C32" s="62">
        <v>0</v>
      </c>
      <c r="D32" s="62">
        <v>0</v>
      </c>
      <c r="E32" s="62">
        <v>0</v>
      </c>
      <c r="F32" s="65">
        <v>800991.98</v>
      </c>
      <c r="G32" s="65">
        <v>31.77</v>
      </c>
      <c r="H32" s="65">
        <v>6.05</v>
      </c>
      <c r="I32" s="65">
        <v>1837761.25</v>
      </c>
      <c r="J32" s="65">
        <v>72.89</v>
      </c>
      <c r="K32" s="65">
        <v>13.88</v>
      </c>
    </row>
    <row r="33" spans="1:11" x14ac:dyDescent="0.35">
      <c r="A33" s="52">
        <v>2055</v>
      </c>
      <c r="B33" s="54">
        <v>31</v>
      </c>
      <c r="C33" s="62">
        <v>0</v>
      </c>
      <c r="D33" s="62">
        <v>0</v>
      </c>
      <c r="E33" s="62">
        <v>0</v>
      </c>
      <c r="F33" s="65">
        <v>586213.42000000004</v>
      </c>
      <c r="G33" s="65">
        <v>23.25</v>
      </c>
      <c r="H33" s="65">
        <v>4.43</v>
      </c>
      <c r="I33" s="65">
        <v>1302835.27</v>
      </c>
      <c r="J33" s="65">
        <v>51.67</v>
      </c>
      <c r="K33" s="65">
        <v>9.84</v>
      </c>
    </row>
    <row r="34" spans="1:11" x14ac:dyDescent="0.35">
      <c r="A34" s="52">
        <v>2056</v>
      </c>
      <c r="B34" s="54">
        <v>32</v>
      </c>
      <c r="C34" s="62">
        <v>0</v>
      </c>
      <c r="D34" s="62">
        <v>0</v>
      </c>
      <c r="E34" s="62">
        <v>0</v>
      </c>
      <c r="F34" s="65">
        <v>554833.88</v>
      </c>
      <c r="G34" s="65">
        <v>22</v>
      </c>
      <c r="H34" s="65">
        <v>4.1900000000000004</v>
      </c>
      <c r="I34" s="65">
        <v>1231557.52</v>
      </c>
      <c r="J34" s="65">
        <v>48.84</v>
      </c>
      <c r="K34" s="65">
        <v>9.3000000000000007</v>
      </c>
    </row>
    <row r="35" spans="1:11" x14ac:dyDescent="0.35">
      <c r="A35" s="52">
        <v>2057</v>
      </c>
      <c r="B35" s="54">
        <v>33</v>
      </c>
      <c r="C35" s="62">
        <v>0</v>
      </c>
      <c r="D35" s="62">
        <v>0</v>
      </c>
      <c r="E35" s="62">
        <v>0</v>
      </c>
      <c r="F35" s="65">
        <v>0</v>
      </c>
      <c r="G35" s="65">
        <v>0</v>
      </c>
      <c r="H35" s="65">
        <v>0</v>
      </c>
      <c r="I35" s="65">
        <v>1166830.8600000001</v>
      </c>
      <c r="J35" s="65">
        <v>46.28</v>
      </c>
      <c r="K35" s="65">
        <v>8.81</v>
      </c>
    </row>
    <row r="36" spans="1:11" x14ac:dyDescent="0.35">
      <c r="A36" s="52">
        <v>2058</v>
      </c>
      <c r="B36" s="54">
        <v>34</v>
      </c>
      <c r="C36" s="62">
        <v>0</v>
      </c>
      <c r="D36" s="62">
        <v>0</v>
      </c>
      <c r="E36" s="62">
        <v>0</v>
      </c>
      <c r="F36" s="65">
        <v>0</v>
      </c>
      <c r="G36" s="65">
        <v>0</v>
      </c>
      <c r="H36" s="65">
        <v>0</v>
      </c>
      <c r="I36" s="65">
        <v>1102384.32</v>
      </c>
      <c r="J36" s="65">
        <v>43.72</v>
      </c>
      <c r="K36" s="65">
        <v>8.33</v>
      </c>
    </row>
    <row r="37" spans="1:11" x14ac:dyDescent="0.35">
      <c r="A37" s="52">
        <v>2059</v>
      </c>
      <c r="B37" s="54">
        <v>35</v>
      </c>
      <c r="C37" s="62">
        <v>0</v>
      </c>
      <c r="D37" s="62">
        <v>0</v>
      </c>
      <c r="E37" s="62">
        <v>0</v>
      </c>
      <c r="F37" s="65">
        <v>0</v>
      </c>
      <c r="G37" s="65">
        <v>0</v>
      </c>
      <c r="H37" s="65">
        <v>0</v>
      </c>
      <c r="I37" s="65">
        <v>1043954.31</v>
      </c>
      <c r="J37" s="65">
        <v>41.4</v>
      </c>
      <c r="K37" s="65">
        <v>7.89</v>
      </c>
    </row>
    <row r="38" spans="1:11" x14ac:dyDescent="0.35">
      <c r="A38" s="52">
        <v>2060</v>
      </c>
      <c r="B38" s="54">
        <v>36</v>
      </c>
      <c r="C38" s="62">
        <v>0</v>
      </c>
      <c r="D38" s="62">
        <v>0</v>
      </c>
      <c r="E38" s="62">
        <v>0</v>
      </c>
      <c r="F38" s="65">
        <v>0</v>
      </c>
      <c r="G38" s="65">
        <v>0</v>
      </c>
      <c r="H38" s="65">
        <v>0</v>
      </c>
      <c r="I38" s="65">
        <v>986231.44</v>
      </c>
      <c r="J38" s="65">
        <v>39.11</v>
      </c>
      <c r="K38" s="65">
        <v>7.45</v>
      </c>
    </row>
    <row r="39" spans="1:11" x14ac:dyDescent="0.35">
      <c r="A39" s="52">
        <v>2061</v>
      </c>
      <c r="B39" s="54">
        <v>37</v>
      </c>
      <c r="C39" s="62">
        <v>0</v>
      </c>
      <c r="D39" s="62">
        <v>0</v>
      </c>
      <c r="E39" s="62">
        <v>0</v>
      </c>
      <c r="F39" s="65">
        <v>0</v>
      </c>
      <c r="G39" s="65">
        <v>0</v>
      </c>
      <c r="H39" s="65">
        <v>0</v>
      </c>
      <c r="I39" s="65">
        <v>933912.19</v>
      </c>
      <c r="J39" s="65">
        <v>37.04</v>
      </c>
      <c r="K39" s="65">
        <v>7.06</v>
      </c>
    </row>
    <row r="40" spans="1:11" x14ac:dyDescent="0.35">
      <c r="A40" s="66" t="s">
        <v>71</v>
      </c>
      <c r="B40" s="58" t="s">
        <v>72</v>
      </c>
      <c r="C40" s="67">
        <v>4295731.4000000004</v>
      </c>
      <c r="D40" s="67">
        <v>170.37</v>
      </c>
      <c r="E40" s="67">
        <v>32.450000000000003</v>
      </c>
      <c r="F40" s="68">
        <v>26652520.050000001</v>
      </c>
      <c r="G40" s="68">
        <v>1057.04</v>
      </c>
      <c r="H40" s="68">
        <v>201.34</v>
      </c>
      <c r="I40" s="68">
        <v>63381682.829999998</v>
      </c>
      <c r="J40" s="68">
        <v>2513.7199999999998</v>
      </c>
      <c r="K40" s="68">
        <v>478.8</v>
      </c>
    </row>
  </sheetData>
  <sheetProtection algorithmName="SHA-512" hashValue="PlZ/9r00YKXadgTcFqg/M3CE9GHSNZ6Q5BrpEEJK7NFsi1Ws+BpCwf/O4GHftirZZEK0yN85Ufr1+xpn/YfOcw==" saltValue="hMZuzSL8pwXgcZqbYhVRtQ==" spinCount="100000" sheet="1" objects="1" scenarios="1"/>
  <phoneticPr fontId="7" type="noConversion"/>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5D40F7-C727-4413-9E91-7F214EE7D063}">
  <sheetPr>
    <tabColor theme="4"/>
  </sheetPr>
  <dimension ref="A1:D63"/>
  <sheetViews>
    <sheetView zoomScale="80" zoomScaleNormal="80" workbookViewId="0">
      <selection activeCell="D2" sqref="D2"/>
    </sheetView>
  </sheetViews>
  <sheetFormatPr defaultRowHeight="14.5" x14ac:dyDescent="0.35"/>
  <cols>
    <col min="1" max="1" width="15.81640625" style="16" customWidth="1"/>
    <col min="2" max="4" width="33" customWidth="1"/>
  </cols>
  <sheetData>
    <row r="1" spans="1:4" ht="20.5" x14ac:dyDescent="0.35">
      <c r="A1" s="1" t="s">
        <v>108</v>
      </c>
      <c r="B1" s="15"/>
      <c r="C1" s="15"/>
      <c r="D1" s="15"/>
    </row>
    <row r="2" spans="1:4" s="12" customFormat="1" ht="75" customHeight="1" x14ac:dyDescent="0.35">
      <c r="A2" s="17" t="s">
        <v>78</v>
      </c>
      <c r="B2" s="18" t="s">
        <v>79</v>
      </c>
      <c r="C2" s="18" t="s">
        <v>80</v>
      </c>
      <c r="D2" s="18" t="s">
        <v>81</v>
      </c>
    </row>
    <row r="3" spans="1:4" x14ac:dyDescent="0.35">
      <c r="A3" s="19">
        <v>2020</v>
      </c>
      <c r="B3" s="14">
        <v>139</v>
      </c>
      <c r="C3" s="14">
        <v>229</v>
      </c>
      <c r="D3" s="14">
        <v>401</v>
      </c>
    </row>
    <row r="4" spans="1:4" x14ac:dyDescent="0.35">
      <c r="A4" s="16">
        <v>2021</v>
      </c>
      <c r="B4" s="14">
        <v>141</v>
      </c>
      <c r="C4" s="14">
        <v>234</v>
      </c>
      <c r="D4" s="14">
        <v>405</v>
      </c>
    </row>
    <row r="5" spans="1:4" x14ac:dyDescent="0.35">
      <c r="A5" s="16">
        <v>2022</v>
      </c>
      <c r="B5" s="14">
        <v>145</v>
      </c>
      <c r="C5" s="14">
        <v>238</v>
      </c>
      <c r="D5" s="14">
        <v>411</v>
      </c>
    </row>
    <row r="6" spans="1:4" x14ac:dyDescent="0.35">
      <c r="A6" s="16">
        <v>2023</v>
      </c>
      <c r="B6" s="14">
        <v>149</v>
      </c>
      <c r="C6" s="14">
        <v>243</v>
      </c>
      <c r="D6" s="14">
        <v>417</v>
      </c>
    </row>
    <row r="7" spans="1:4" x14ac:dyDescent="0.35">
      <c r="A7" s="16">
        <v>2024</v>
      </c>
      <c r="B7" s="14">
        <v>152</v>
      </c>
      <c r="C7" s="14">
        <v>247</v>
      </c>
      <c r="D7" s="14">
        <v>423</v>
      </c>
    </row>
    <row r="8" spans="1:4" x14ac:dyDescent="0.35">
      <c r="A8" s="16">
        <v>2025</v>
      </c>
      <c r="B8" s="14">
        <v>155</v>
      </c>
      <c r="C8" s="14">
        <v>252</v>
      </c>
      <c r="D8" s="14">
        <v>428</v>
      </c>
    </row>
    <row r="9" spans="1:4" x14ac:dyDescent="0.35">
      <c r="A9" s="16">
        <v>2026</v>
      </c>
      <c r="B9" s="14">
        <v>158</v>
      </c>
      <c r="C9" s="14">
        <v>256</v>
      </c>
      <c r="D9" s="14">
        <v>434</v>
      </c>
    </row>
    <row r="10" spans="1:4" x14ac:dyDescent="0.35">
      <c r="A10" s="16">
        <v>2027</v>
      </c>
      <c r="B10" s="14">
        <v>162</v>
      </c>
      <c r="C10" s="14">
        <v>260</v>
      </c>
      <c r="D10" s="14">
        <v>440</v>
      </c>
    </row>
    <row r="11" spans="1:4" x14ac:dyDescent="0.35">
      <c r="A11" s="16">
        <v>2028</v>
      </c>
      <c r="B11" s="14">
        <v>165</v>
      </c>
      <c r="C11" s="14">
        <v>265</v>
      </c>
      <c r="D11" s="14">
        <v>446</v>
      </c>
    </row>
    <row r="12" spans="1:4" x14ac:dyDescent="0.35">
      <c r="A12" s="16">
        <v>2029</v>
      </c>
      <c r="B12" s="14">
        <v>168</v>
      </c>
      <c r="C12" s="14">
        <v>269</v>
      </c>
      <c r="D12" s="14">
        <v>452</v>
      </c>
    </row>
    <row r="13" spans="1:4" x14ac:dyDescent="0.35">
      <c r="A13" s="16">
        <v>2030</v>
      </c>
      <c r="B13" s="14">
        <v>171</v>
      </c>
      <c r="C13" s="14">
        <v>273</v>
      </c>
      <c r="D13" s="14">
        <v>456</v>
      </c>
    </row>
    <row r="14" spans="1:4" x14ac:dyDescent="0.35">
      <c r="A14" s="16">
        <v>2031</v>
      </c>
      <c r="B14" s="14">
        <v>175</v>
      </c>
      <c r="C14" s="14">
        <v>278</v>
      </c>
      <c r="D14" s="14">
        <v>462</v>
      </c>
    </row>
    <row r="15" spans="1:4" x14ac:dyDescent="0.35">
      <c r="A15" s="16">
        <v>2032</v>
      </c>
      <c r="B15" s="14">
        <v>178</v>
      </c>
      <c r="C15" s="14">
        <v>282</v>
      </c>
      <c r="D15" s="14">
        <v>468</v>
      </c>
    </row>
    <row r="16" spans="1:4" x14ac:dyDescent="0.35">
      <c r="A16" s="16">
        <v>2033</v>
      </c>
      <c r="B16" s="14">
        <v>182</v>
      </c>
      <c r="C16" s="14">
        <v>286</v>
      </c>
      <c r="D16" s="14">
        <v>473</v>
      </c>
    </row>
    <row r="17" spans="1:4" x14ac:dyDescent="0.35">
      <c r="A17" s="16">
        <v>2034</v>
      </c>
      <c r="B17" s="14">
        <v>184</v>
      </c>
      <c r="C17" s="14">
        <v>291</v>
      </c>
      <c r="D17" s="14">
        <v>479</v>
      </c>
    </row>
    <row r="18" spans="1:4" x14ac:dyDescent="0.35">
      <c r="A18" s="16">
        <v>2035</v>
      </c>
      <c r="B18" s="14">
        <v>188</v>
      </c>
      <c r="C18" s="14">
        <v>295</v>
      </c>
      <c r="D18" s="14">
        <v>485</v>
      </c>
    </row>
    <row r="19" spans="1:4" x14ac:dyDescent="0.35">
      <c r="A19" s="16">
        <v>2036</v>
      </c>
      <c r="B19" s="14">
        <v>191</v>
      </c>
      <c r="C19" s="14">
        <v>300</v>
      </c>
      <c r="D19" s="14">
        <v>490</v>
      </c>
    </row>
    <row r="20" spans="1:4" x14ac:dyDescent="0.35">
      <c r="A20" s="16">
        <v>2037</v>
      </c>
      <c r="B20" s="14">
        <v>195</v>
      </c>
      <c r="C20" s="14">
        <v>304</v>
      </c>
      <c r="D20" s="14">
        <v>496</v>
      </c>
    </row>
    <row r="21" spans="1:4" x14ac:dyDescent="0.35">
      <c r="A21" s="16">
        <v>2038</v>
      </c>
      <c r="B21" s="14">
        <v>199</v>
      </c>
      <c r="C21" s="14">
        <v>308</v>
      </c>
      <c r="D21" s="14">
        <v>502</v>
      </c>
    </row>
    <row r="22" spans="1:4" x14ac:dyDescent="0.35">
      <c r="A22" s="16">
        <v>2039</v>
      </c>
      <c r="B22" s="14">
        <v>202</v>
      </c>
      <c r="C22" s="14">
        <v>313</v>
      </c>
      <c r="D22" s="14">
        <v>506</v>
      </c>
    </row>
    <row r="23" spans="1:4" x14ac:dyDescent="0.35">
      <c r="A23" s="16">
        <v>2040</v>
      </c>
      <c r="B23" s="14">
        <v>206</v>
      </c>
      <c r="C23" s="14">
        <v>317</v>
      </c>
      <c r="D23" s="14">
        <v>512</v>
      </c>
    </row>
    <row r="24" spans="1:4" x14ac:dyDescent="0.35">
      <c r="A24" s="16">
        <v>2041</v>
      </c>
      <c r="B24" s="14">
        <v>209</v>
      </c>
      <c r="C24" s="14">
        <v>322</v>
      </c>
      <c r="D24" s="14">
        <v>518</v>
      </c>
    </row>
    <row r="25" spans="1:4" x14ac:dyDescent="0.35">
      <c r="A25" s="16">
        <v>2042</v>
      </c>
      <c r="B25" s="14">
        <v>213</v>
      </c>
      <c r="C25" s="14">
        <v>327</v>
      </c>
      <c r="D25" s="14">
        <v>524</v>
      </c>
    </row>
    <row r="26" spans="1:4" x14ac:dyDescent="0.35">
      <c r="A26" s="16">
        <v>2043</v>
      </c>
      <c r="B26" s="14">
        <v>216</v>
      </c>
      <c r="C26" s="14">
        <v>332</v>
      </c>
      <c r="D26" s="14">
        <v>530</v>
      </c>
    </row>
    <row r="27" spans="1:4" x14ac:dyDescent="0.35">
      <c r="A27" s="16">
        <v>2044</v>
      </c>
      <c r="B27" s="14">
        <v>221</v>
      </c>
      <c r="C27" s="14">
        <v>336</v>
      </c>
      <c r="D27" s="14">
        <v>536</v>
      </c>
    </row>
    <row r="28" spans="1:4" x14ac:dyDescent="0.35">
      <c r="A28" s="16">
        <v>2045</v>
      </c>
      <c r="B28" s="14">
        <v>225</v>
      </c>
      <c r="C28" s="14">
        <v>341</v>
      </c>
      <c r="D28" s="14">
        <v>542</v>
      </c>
    </row>
    <row r="29" spans="1:4" x14ac:dyDescent="0.35">
      <c r="A29" s="16">
        <v>2046</v>
      </c>
      <c r="B29" s="14">
        <v>228</v>
      </c>
      <c r="C29" s="14">
        <v>346</v>
      </c>
      <c r="D29" s="14">
        <v>549</v>
      </c>
    </row>
    <row r="30" spans="1:4" x14ac:dyDescent="0.35">
      <c r="A30" s="16">
        <v>2047</v>
      </c>
      <c r="B30" s="14">
        <v>232</v>
      </c>
      <c r="C30" s="14">
        <v>352</v>
      </c>
      <c r="D30" s="14">
        <v>555</v>
      </c>
    </row>
    <row r="31" spans="1:4" x14ac:dyDescent="0.35">
      <c r="A31" s="16">
        <v>2048</v>
      </c>
      <c r="B31" s="14">
        <v>237</v>
      </c>
      <c r="C31" s="14">
        <v>357</v>
      </c>
      <c r="D31" s="14">
        <v>561</v>
      </c>
    </row>
    <row r="32" spans="1:4" x14ac:dyDescent="0.35">
      <c r="A32" s="16">
        <v>2049</v>
      </c>
      <c r="B32" s="14">
        <v>240</v>
      </c>
      <c r="C32" s="14">
        <v>361</v>
      </c>
      <c r="D32" s="14">
        <v>567</v>
      </c>
    </row>
    <row r="33" spans="1:4" x14ac:dyDescent="0.35">
      <c r="A33" s="16">
        <v>2050</v>
      </c>
      <c r="B33" s="14">
        <v>244</v>
      </c>
      <c r="C33" s="14">
        <v>366</v>
      </c>
      <c r="D33" s="14">
        <v>573</v>
      </c>
    </row>
    <row r="34" spans="1:4" x14ac:dyDescent="0.35">
      <c r="A34" s="16">
        <v>2051</v>
      </c>
      <c r="B34" s="14">
        <v>247</v>
      </c>
      <c r="C34" s="14">
        <v>371</v>
      </c>
      <c r="D34" s="14">
        <v>579</v>
      </c>
    </row>
    <row r="35" spans="1:4" x14ac:dyDescent="0.35">
      <c r="A35" s="16">
        <v>2052</v>
      </c>
      <c r="B35" s="14">
        <v>251</v>
      </c>
      <c r="C35" s="14">
        <v>374</v>
      </c>
      <c r="D35" s="14">
        <v>584</v>
      </c>
    </row>
    <row r="36" spans="1:4" x14ac:dyDescent="0.35">
      <c r="A36" s="16">
        <v>2053</v>
      </c>
      <c r="B36" s="14">
        <v>254</v>
      </c>
      <c r="C36" s="14">
        <v>379</v>
      </c>
      <c r="D36" s="14">
        <v>590</v>
      </c>
    </row>
    <row r="37" spans="1:4" x14ac:dyDescent="0.35">
      <c r="A37" s="16">
        <v>2054</v>
      </c>
      <c r="B37" s="14">
        <v>258</v>
      </c>
      <c r="C37" s="14">
        <v>384</v>
      </c>
      <c r="D37" s="14">
        <v>594</v>
      </c>
    </row>
    <row r="38" spans="1:4" x14ac:dyDescent="0.35">
      <c r="A38" s="16">
        <v>2055</v>
      </c>
      <c r="B38" s="14">
        <v>262</v>
      </c>
      <c r="C38" s="14">
        <v>388</v>
      </c>
      <c r="D38" s="14">
        <v>600</v>
      </c>
    </row>
    <row r="39" spans="1:4" x14ac:dyDescent="0.35">
      <c r="A39" s="16">
        <v>2056</v>
      </c>
      <c r="B39" s="14">
        <v>264</v>
      </c>
      <c r="C39" s="14">
        <v>392</v>
      </c>
      <c r="D39" s="14">
        <v>606</v>
      </c>
    </row>
    <row r="40" spans="1:4" x14ac:dyDescent="0.35">
      <c r="A40" s="16">
        <v>2057</v>
      </c>
      <c r="B40" s="14">
        <v>267</v>
      </c>
      <c r="C40" s="14">
        <v>397</v>
      </c>
      <c r="D40" s="14">
        <v>611</v>
      </c>
    </row>
    <row r="41" spans="1:4" x14ac:dyDescent="0.35">
      <c r="A41" s="16">
        <v>2058</v>
      </c>
      <c r="B41" s="14">
        <v>271</v>
      </c>
      <c r="C41" s="14">
        <v>402</v>
      </c>
      <c r="D41" s="14">
        <v>617</v>
      </c>
    </row>
    <row r="42" spans="1:4" x14ac:dyDescent="0.35">
      <c r="A42" s="16">
        <v>2059</v>
      </c>
      <c r="B42" s="14">
        <v>275</v>
      </c>
      <c r="C42" s="14">
        <v>405</v>
      </c>
      <c r="D42" s="14">
        <v>622</v>
      </c>
    </row>
    <row r="43" spans="1:4" x14ac:dyDescent="0.35">
      <c r="A43" s="16">
        <v>2060</v>
      </c>
      <c r="B43" s="14">
        <v>278</v>
      </c>
      <c r="C43" s="14">
        <v>410</v>
      </c>
      <c r="D43" s="14">
        <v>628</v>
      </c>
    </row>
    <row r="44" spans="1:4" x14ac:dyDescent="0.35">
      <c r="A44" s="16">
        <v>2061</v>
      </c>
      <c r="B44" s="14">
        <v>281</v>
      </c>
      <c r="C44" s="14">
        <v>414</v>
      </c>
      <c r="D44" s="14">
        <v>632</v>
      </c>
    </row>
    <row r="45" spans="1:4" x14ac:dyDescent="0.35">
      <c r="A45" s="16">
        <v>2062</v>
      </c>
      <c r="B45" s="14">
        <v>284</v>
      </c>
      <c r="C45" s="14">
        <v>417</v>
      </c>
      <c r="D45" s="14">
        <v>636</v>
      </c>
    </row>
    <row r="46" spans="1:4" x14ac:dyDescent="0.35">
      <c r="A46" s="16">
        <v>2063</v>
      </c>
      <c r="B46" s="14">
        <v>286</v>
      </c>
      <c r="C46" s="14">
        <v>421</v>
      </c>
      <c r="D46" s="14">
        <v>641</v>
      </c>
    </row>
    <row r="47" spans="1:4" x14ac:dyDescent="0.35">
      <c r="A47" s="16">
        <v>2064</v>
      </c>
      <c r="B47" s="14">
        <v>290</v>
      </c>
      <c r="C47" s="14">
        <v>424</v>
      </c>
      <c r="D47" s="14">
        <v>645</v>
      </c>
    </row>
    <row r="48" spans="1:4" x14ac:dyDescent="0.35">
      <c r="A48" s="16">
        <v>2065</v>
      </c>
      <c r="B48" s="14">
        <v>292</v>
      </c>
      <c r="C48" s="14">
        <v>428</v>
      </c>
      <c r="D48" s="14">
        <v>650</v>
      </c>
    </row>
    <row r="49" spans="1:4" x14ac:dyDescent="0.35">
      <c r="A49" s="16">
        <v>2066</v>
      </c>
      <c r="B49" s="14">
        <v>295</v>
      </c>
      <c r="C49" s="14">
        <v>432</v>
      </c>
      <c r="D49" s="14">
        <v>654</v>
      </c>
    </row>
    <row r="50" spans="1:4" x14ac:dyDescent="0.35">
      <c r="A50" s="16">
        <v>2067</v>
      </c>
      <c r="B50" s="14">
        <v>298</v>
      </c>
      <c r="C50" s="14">
        <v>435</v>
      </c>
      <c r="D50" s="14">
        <v>659</v>
      </c>
    </row>
    <row r="51" spans="1:4" x14ac:dyDescent="0.35">
      <c r="A51" s="16">
        <v>2068</v>
      </c>
      <c r="B51" s="14">
        <v>301</v>
      </c>
      <c r="C51" s="14">
        <v>439</v>
      </c>
      <c r="D51" s="14">
        <v>663</v>
      </c>
    </row>
    <row r="52" spans="1:4" x14ac:dyDescent="0.35">
      <c r="A52" s="16">
        <v>2069</v>
      </c>
      <c r="B52" s="14">
        <v>304</v>
      </c>
      <c r="C52" s="14">
        <v>442</v>
      </c>
      <c r="D52" s="14">
        <v>668</v>
      </c>
    </row>
    <row r="53" spans="1:4" x14ac:dyDescent="0.35">
      <c r="A53" s="16">
        <v>2070</v>
      </c>
      <c r="B53" s="14">
        <v>307</v>
      </c>
      <c r="C53" s="14">
        <v>446</v>
      </c>
      <c r="D53" s="14">
        <v>672</v>
      </c>
    </row>
    <row r="54" spans="1:4" x14ac:dyDescent="0.35">
      <c r="A54" s="16">
        <v>2071</v>
      </c>
      <c r="B54" s="14">
        <v>310</v>
      </c>
      <c r="C54" s="14">
        <v>449</v>
      </c>
      <c r="D54" s="14">
        <v>676</v>
      </c>
    </row>
    <row r="55" spans="1:4" x14ac:dyDescent="0.35">
      <c r="A55" s="16">
        <v>2072</v>
      </c>
      <c r="B55" s="14">
        <v>313</v>
      </c>
      <c r="C55" s="14">
        <v>454</v>
      </c>
      <c r="D55" s="14">
        <v>681</v>
      </c>
    </row>
    <row r="56" spans="1:4" x14ac:dyDescent="0.35">
      <c r="A56" s="16">
        <v>2073</v>
      </c>
      <c r="B56" s="14">
        <v>316</v>
      </c>
      <c r="C56" s="14">
        <v>458</v>
      </c>
      <c r="D56" s="14">
        <v>685</v>
      </c>
    </row>
    <row r="57" spans="1:4" x14ac:dyDescent="0.35">
      <c r="A57" s="16">
        <v>2074</v>
      </c>
      <c r="B57" s="14">
        <v>320</v>
      </c>
      <c r="C57" s="14">
        <v>461</v>
      </c>
      <c r="D57" s="14">
        <v>689</v>
      </c>
    </row>
    <row r="58" spans="1:4" x14ac:dyDescent="0.35">
      <c r="A58" s="16">
        <v>2075</v>
      </c>
      <c r="B58" s="14">
        <v>322</v>
      </c>
      <c r="C58" s="14">
        <v>465</v>
      </c>
      <c r="D58" s="14">
        <v>693</v>
      </c>
    </row>
    <row r="59" spans="1:4" x14ac:dyDescent="0.35">
      <c r="A59" s="16">
        <v>2076</v>
      </c>
      <c r="B59" s="14">
        <v>326</v>
      </c>
      <c r="C59" s="14">
        <v>468</v>
      </c>
      <c r="D59" s="14">
        <v>698</v>
      </c>
    </row>
    <row r="60" spans="1:4" x14ac:dyDescent="0.35">
      <c r="A60" s="16">
        <v>2077</v>
      </c>
      <c r="B60" s="14">
        <v>328</v>
      </c>
      <c r="C60" s="14">
        <v>473</v>
      </c>
      <c r="D60" s="14">
        <v>703</v>
      </c>
    </row>
    <row r="61" spans="1:4" x14ac:dyDescent="0.35">
      <c r="A61" s="16">
        <v>2078</v>
      </c>
      <c r="B61" s="14">
        <v>332</v>
      </c>
      <c r="C61" s="14">
        <v>477</v>
      </c>
      <c r="D61" s="14">
        <v>706</v>
      </c>
    </row>
    <row r="62" spans="1:4" x14ac:dyDescent="0.35">
      <c r="A62" s="16">
        <v>2079</v>
      </c>
      <c r="B62" s="14">
        <v>335</v>
      </c>
      <c r="C62" s="14">
        <v>480</v>
      </c>
      <c r="D62" s="14">
        <v>711</v>
      </c>
    </row>
    <row r="63" spans="1:4" x14ac:dyDescent="0.35">
      <c r="A63" s="16">
        <v>2080</v>
      </c>
      <c r="B63" s="14">
        <v>338</v>
      </c>
      <c r="C63" s="14">
        <v>484</v>
      </c>
      <c r="D63" s="14">
        <v>714</v>
      </c>
    </row>
  </sheetData>
  <sheetProtection algorithmName="SHA-512" hashValue="/cEct7/RsFaV8khLJtRemgfKpFPCqWQzm/VRtAFLVemSYPsxtps4tqzWfV5h6ywCUYa78TKLp6/trLhBzSrsdA==" saltValue="DqEuATZ+TkDZMNDrv+Bo9g==" spinCount="100000" sheet="1" objects="1" scenarios="1"/>
  <pageMargins left="0.7" right="0.7" top="0.75" bottom="0.75" header="0.3" footer="0.3"/>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E7DA8E-34A1-44F3-BFE2-F28E330E7C4C}">
  <sheetPr>
    <tabColor theme="4"/>
  </sheetPr>
  <dimension ref="A1:D83"/>
  <sheetViews>
    <sheetView zoomScale="80" zoomScaleNormal="80" workbookViewId="0"/>
  </sheetViews>
  <sheetFormatPr defaultRowHeight="14.5" x14ac:dyDescent="0.35"/>
  <cols>
    <col min="1" max="1" width="15.81640625" customWidth="1"/>
    <col min="2" max="4" width="33" customWidth="1"/>
  </cols>
  <sheetData>
    <row r="1" spans="1:4" ht="20.5" x14ac:dyDescent="0.35">
      <c r="A1" s="1" t="s">
        <v>109</v>
      </c>
      <c r="B1" s="15"/>
      <c r="C1" s="15"/>
      <c r="D1" s="15"/>
    </row>
    <row r="2" spans="1:4" s="12" customFormat="1" ht="75" customHeight="1" x14ac:dyDescent="0.35">
      <c r="A2" s="17" t="s">
        <v>78</v>
      </c>
      <c r="B2" s="18" t="s">
        <v>82</v>
      </c>
      <c r="C2" s="18" t="s">
        <v>83</v>
      </c>
      <c r="D2" s="18" t="s">
        <v>84</v>
      </c>
    </row>
    <row r="3" spans="1:4" x14ac:dyDescent="0.35">
      <c r="A3">
        <v>2020</v>
      </c>
      <c r="B3" s="14">
        <v>1494</v>
      </c>
      <c r="C3" s="14">
        <v>1959</v>
      </c>
      <c r="D3" s="14">
        <v>2740</v>
      </c>
    </row>
    <row r="4" spans="1:4" x14ac:dyDescent="0.35">
      <c r="A4">
        <v>2021</v>
      </c>
      <c r="B4" s="14">
        <v>1574</v>
      </c>
      <c r="C4" s="14">
        <v>2048</v>
      </c>
      <c r="D4" s="14">
        <v>2842</v>
      </c>
    </row>
    <row r="5" spans="1:4" x14ac:dyDescent="0.35">
      <c r="A5">
        <v>2022</v>
      </c>
      <c r="B5" s="14">
        <v>1652</v>
      </c>
      <c r="C5" s="14">
        <v>2139</v>
      </c>
      <c r="D5" s="14">
        <v>2946</v>
      </c>
    </row>
    <row r="6" spans="1:4" x14ac:dyDescent="0.35">
      <c r="A6">
        <v>2023</v>
      </c>
      <c r="B6" s="14">
        <v>1732</v>
      </c>
      <c r="C6" s="14">
        <v>2228</v>
      </c>
      <c r="D6" s="14">
        <v>3048</v>
      </c>
    </row>
    <row r="7" spans="1:4" x14ac:dyDescent="0.35">
      <c r="A7">
        <v>2024</v>
      </c>
      <c r="B7" s="14">
        <v>1812</v>
      </c>
      <c r="C7" s="14">
        <v>2318</v>
      </c>
      <c r="D7" s="14">
        <v>3150</v>
      </c>
    </row>
    <row r="8" spans="1:4" x14ac:dyDescent="0.35">
      <c r="A8">
        <v>2025</v>
      </c>
      <c r="B8" s="14">
        <v>1890</v>
      </c>
      <c r="C8" s="14">
        <v>2407</v>
      </c>
      <c r="D8" s="14">
        <v>3254</v>
      </c>
    </row>
    <row r="9" spans="1:4" x14ac:dyDescent="0.35">
      <c r="A9">
        <v>2026</v>
      </c>
      <c r="B9" s="14">
        <v>1970</v>
      </c>
      <c r="C9" s="14">
        <v>2498</v>
      </c>
      <c r="D9" s="14">
        <v>3356</v>
      </c>
    </row>
    <row r="10" spans="1:4" x14ac:dyDescent="0.35">
      <c r="A10">
        <v>2027</v>
      </c>
      <c r="B10" s="14">
        <v>2049</v>
      </c>
      <c r="C10" s="14">
        <v>2587</v>
      </c>
      <c r="D10" s="14">
        <v>3459</v>
      </c>
    </row>
    <row r="11" spans="1:4" x14ac:dyDescent="0.35">
      <c r="A11">
        <v>2028</v>
      </c>
      <c r="B11" s="14">
        <v>2129</v>
      </c>
      <c r="C11" s="14">
        <v>2677</v>
      </c>
      <c r="D11" s="14">
        <v>3561</v>
      </c>
    </row>
    <row r="12" spans="1:4" x14ac:dyDescent="0.35">
      <c r="A12">
        <v>2029</v>
      </c>
      <c r="B12" s="14">
        <v>2207</v>
      </c>
      <c r="C12" s="14">
        <v>2766</v>
      </c>
      <c r="D12" s="14">
        <v>3665</v>
      </c>
    </row>
    <row r="13" spans="1:4" x14ac:dyDescent="0.35">
      <c r="A13">
        <v>2030</v>
      </c>
      <c r="B13" s="14">
        <v>2287</v>
      </c>
      <c r="C13" s="14">
        <v>2857</v>
      </c>
      <c r="D13" s="14">
        <v>3767</v>
      </c>
    </row>
    <row r="14" spans="1:4" x14ac:dyDescent="0.35">
      <c r="A14">
        <v>2031</v>
      </c>
      <c r="B14" s="14">
        <v>2380</v>
      </c>
      <c r="C14" s="14">
        <v>2960</v>
      </c>
      <c r="D14" s="14">
        <v>3887</v>
      </c>
    </row>
    <row r="15" spans="1:4" x14ac:dyDescent="0.35">
      <c r="A15">
        <v>2032</v>
      </c>
      <c r="B15" s="14">
        <v>2473</v>
      </c>
      <c r="C15" s="14">
        <v>3065</v>
      </c>
      <c r="D15" s="14">
        <v>4007</v>
      </c>
    </row>
    <row r="16" spans="1:4" x14ac:dyDescent="0.35">
      <c r="A16">
        <v>2033</v>
      </c>
      <c r="B16" s="14">
        <v>2564</v>
      </c>
      <c r="C16" s="14">
        <v>3169</v>
      </c>
      <c r="D16" s="14">
        <v>4126</v>
      </c>
    </row>
    <row r="17" spans="1:4" x14ac:dyDescent="0.35">
      <c r="A17">
        <v>2034</v>
      </c>
      <c r="B17" s="14">
        <v>2657</v>
      </c>
      <c r="C17" s="14">
        <v>3274</v>
      </c>
      <c r="D17" s="14">
        <v>4246</v>
      </c>
    </row>
    <row r="18" spans="1:4" x14ac:dyDescent="0.35">
      <c r="A18">
        <v>2035</v>
      </c>
      <c r="B18" s="14">
        <v>2750</v>
      </c>
      <c r="C18" s="14">
        <v>3378</v>
      </c>
      <c r="D18" s="14">
        <v>4366</v>
      </c>
    </row>
    <row r="19" spans="1:4" x14ac:dyDescent="0.35">
      <c r="A19">
        <v>2036</v>
      </c>
      <c r="B19" s="14">
        <v>2842</v>
      </c>
      <c r="C19" s="14">
        <v>3482</v>
      </c>
      <c r="D19" s="14">
        <v>4486</v>
      </c>
    </row>
    <row r="20" spans="1:4" x14ac:dyDescent="0.35">
      <c r="A20">
        <v>2037</v>
      </c>
      <c r="B20" s="14">
        <v>2934</v>
      </c>
      <c r="C20" s="14">
        <v>3586</v>
      </c>
      <c r="D20" s="14">
        <v>4606</v>
      </c>
    </row>
    <row r="21" spans="1:4" x14ac:dyDescent="0.35">
      <c r="A21">
        <v>2038</v>
      </c>
      <c r="B21" s="14">
        <v>3027</v>
      </c>
      <c r="C21" s="14">
        <v>3691</v>
      </c>
      <c r="D21" s="14">
        <v>4725</v>
      </c>
    </row>
    <row r="22" spans="1:4" x14ac:dyDescent="0.35">
      <c r="A22">
        <v>2039</v>
      </c>
      <c r="B22" s="14">
        <v>3119</v>
      </c>
      <c r="C22" s="14">
        <v>3796</v>
      </c>
      <c r="D22" s="14">
        <v>4845</v>
      </c>
    </row>
    <row r="23" spans="1:4" x14ac:dyDescent="0.35">
      <c r="A23">
        <v>2040</v>
      </c>
      <c r="B23" s="14">
        <v>3212</v>
      </c>
      <c r="C23" s="14">
        <v>3899</v>
      </c>
      <c r="D23" s="14">
        <v>4965</v>
      </c>
    </row>
    <row r="24" spans="1:4" x14ac:dyDescent="0.35">
      <c r="A24">
        <v>2041</v>
      </c>
      <c r="B24" s="14">
        <v>3312</v>
      </c>
      <c r="C24" s="14">
        <v>4012</v>
      </c>
      <c r="D24" s="14">
        <v>5094</v>
      </c>
    </row>
    <row r="25" spans="1:4" x14ac:dyDescent="0.35">
      <c r="A25">
        <v>2042</v>
      </c>
      <c r="B25" s="14">
        <v>3413</v>
      </c>
      <c r="C25" s="14">
        <v>4126</v>
      </c>
      <c r="D25" s="14">
        <v>5223</v>
      </c>
    </row>
    <row r="26" spans="1:4" x14ac:dyDescent="0.35">
      <c r="A26">
        <v>2043</v>
      </c>
      <c r="B26" s="14">
        <v>3513</v>
      </c>
      <c r="C26" s="14">
        <v>4239</v>
      </c>
      <c r="D26" s="14">
        <v>5352</v>
      </c>
    </row>
    <row r="27" spans="1:4" x14ac:dyDescent="0.35">
      <c r="A27">
        <v>2044</v>
      </c>
      <c r="B27" s="14">
        <v>3614</v>
      </c>
      <c r="C27" s="14">
        <v>4352</v>
      </c>
      <c r="D27" s="14">
        <v>5480</v>
      </c>
    </row>
    <row r="28" spans="1:4" x14ac:dyDescent="0.35">
      <c r="A28">
        <v>2045</v>
      </c>
      <c r="B28" s="14">
        <v>3714</v>
      </c>
      <c r="C28" s="14">
        <v>4465</v>
      </c>
      <c r="D28" s="14">
        <v>5608</v>
      </c>
    </row>
    <row r="29" spans="1:4" x14ac:dyDescent="0.35">
      <c r="A29">
        <v>2046</v>
      </c>
      <c r="B29" s="14">
        <v>3815</v>
      </c>
      <c r="C29" s="14">
        <v>4578</v>
      </c>
      <c r="D29" s="14">
        <v>5738</v>
      </c>
    </row>
    <row r="30" spans="1:4" x14ac:dyDescent="0.35">
      <c r="A30">
        <v>2047</v>
      </c>
      <c r="B30" s="14">
        <v>3915</v>
      </c>
      <c r="C30" s="14">
        <v>4691</v>
      </c>
      <c r="D30" s="14">
        <v>5866</v>
      </c>
    </row>
    <row r="31" spans="1:4" x14ac:dyDescent="0.35">
      <c r="A31">
        <v>2048</v>
      </c>
      <c r="B31" s="14">
        <v>4016</v>
      </c>
      <c r="C31" s="14">
        <v>4804</v>
      </c>
      <c r="D31" s="14">
        <v>5995</v>
      </c>
    </row>
    <row r="32" spans="1:4" x14ac:dyDescent="0.35">
      <c r="A32">
        <v>2049</v>
      </c>
      <c r="B32" s="14">
        <v>4115</v>
      </c>
      <c r="C32" s="14">
        <v>4917</v>
      </c>
      <c r="D32" s="14">
        <v>6123</v>
      </c>
    </row>
    <row r="33" spans="1:4" x14ac:dyDescent="0.35">
      <c r="A33">
        <v>2050</v>
      </c>
      <c r="B33" s="14">
        <v>4216</v>
      </c>
      <c r="C33" s="14">
        <v>5030</v>
      </c>
      <c r="D33" s="14">
        <v>6253</v>
      </c>
    </row>
    <row r="34" spans="1:4" x14ac:dyDescent="0.35">
      <c r="A34">
        <v>2051</v>
      </c>
      <c r="B34" s="14">
        <v>4308</v>
      </c>
      <c r="C34" s="14">
        <v>5135</v>
      </c>
      <c r="D34" s="14">
        <v>6375</v>
      </c>
    </row>
    <row r="35" spans="1:4" x14ac:dyDescent="0.35">
      <c r="A35">
        <v>2052</v>
      </c>
      <c r="B35" s="14">
        <v>4400</v>
      </c>
      <c r="C35" s="14">
        <v>5241</v>
      </c>
      <c r="D35" s="14">
        <v>6498</v>
      </c>
    </row>
    <row r="36" spans="1:4" x14ac:dyDescent="0.35">
      <c r="A36">
        <v>2053</v>
      </c>
      <c r="B36" s="14">
        <v>4492</v>
      </c>
      <c r="C36" s="14">
        <v>5346</v>
      </c>
      <c r="D36" s="14">
        <v>6620</v>
      </c>
    </row>
    <row r="37" spans="1:4" x14ac:dyDescent="0.35">
      <c r="A37">
        <v>2054</v>
      </c>
      <c r="B37" s="14">
        <v>4584</v>
      </c>
      <c r="C37" s="14">
        <v>5452</v>
      </c>
      <c r="D37" s="14">
        <v>6743</v>
      </c>
    </row>
    <row r="38" spans="1:4" x14ac:dyDescent="0.35">
      <c r="A38">
        <v>2055</v>
      </c>
      <c r="B38" s="14">
        <v>4675</v>
      </c>
      <c r="C38" s="14">
        <v>5557</v>
      </c>
      <c r="D38" s="14">
        <v>6864</v>
      </c>
    </row>
    <row r="39" spans="1:4" x14ac:dyDescent="0.35">
      <c r="A39">
        <v>2056</v>
      </c>
      <c r="B39" s="14">
        <v>4768</v>
      </c>
      <c r="C39" s="14">
        <v>5662</v>
      </c>
      <c r="D39" s="14">
        <v>6986</v>
      </c>
    </row>
    <row r="40" spans="1:4" x14ac:dyDescent="0.35">
      <c r="A40">
        <v>2057</v>
      </c>
      <c r="B40" s="14">
        <v>4860</v>
      </c>
      <c r="C40" s="14">
        <v>5768</v>
      </c>
      <c r="D40" s="14">
        <v>7109</v>
      </c>
    </row>
    <row r="41" spans="1:4" x14ac:dyDescent="0.35">
      <c r="A41">
        <v>2058</v>
      </c>
      <c r="B41" s="14">
        <v>4951</v>
      </c>
      <c r="C41" s="14">
        <v>5874</v>
      </c>
      <c r="D41" s="14">
        <v>7231</v>
      </c>
    </row>
    <row r="42" spans="1:4" x14ac:dyDescent="0.35">
      <c r="A42">
        <v>2059</v>
      </c>
      <c r="B42" s="14">
        <v>5044</v>
      </c>
      <c r="C42" s="14">
        <v>5978</v>
      </c>
      <c r="D42" s="14">
        <v>7354</v>
      </c>
    </row>
    <row r="43" spans="1:4" x14ac:dyDescent="0.35">
      <c r="A43">
        <v>2060</v>
      </c>
      <c r="B43" s="14">
        <v>5135</v>
      </c>
      <c r="C43" s="14">
        <v>6084</v>
      </c>
      <c r="D43" s="14">
        <v>7476</v>
      </c>
    </row>
    <row r="44" spans="1:4" x14ac:dyDescent="0.35">
      <c r="A44">
        <v>2061</v>
      </c>
      <c r="B44" s="14">
        <v>5217</v>
      </c>
      <c r="C44" s="14">
        <v>6180</v>
      </c>
      <c r="D44" s="14">
        <v>7590</v>
      </c>
    </row>
    <row r="45" spans="1:4" x14ac:dyDescent="0.35">
      <c r="A45">
        <v>2062</v>
      </c>
      <c r="B45" s="14">
        <v>5299</v>
      </c>
      <c r="C45" s="14">
        <v>6277</v>
      </c>
      <c r="D45" s="14">
        <v>7703</v>
      </c>
    </row>
    <row r="46" spans="1:4" x14ac:dyDescent="0.35">
      <c r="A46">
        <v>2063</v>
      </c>
      <c r="B46" s="14">
        <v>5381</v>
      </c>
      <c r="C46" s="14">
        <v>6373</v>
      </c>
      <c r="D46" s="14">
        <v>7817</v>
      </c>
    </row>
    <row r="47" spans="1:4" x14ac:dyDescent="0.35">
      <c r="A47">
        <v>2064</v>
      </c>
      <c r="B47" s="14">
        <v>5463</v>
      </c>
      <c r="C47" s="14">
        <v>6469</v>
      </c>
      <c r="D47" s="14">
        <v>7930</v>
      </c>
    </row>
    <row r="48" spans="1:4" x14ac:dyDescent="0.35">
      <c r="A48">
        <v>2065</v>
      </c>
      <c r="B48" s="14">
        <v>5547</v>
      </c>
      <c r="C48" s="14">
        <v>6565</v>
      </c>
      <c r="D48" s="14">
        <v>8044</v>
      </c>
    </row>
    <row r="49" spans="1:4" x14ac:dyDescent="0.35">
      <c r="A49">
        <v>2066</v>
      </c>
      <c r="B49" s="14">
        <v>5629</v>
      </c>
      <c r="C49" s="14">
        <v>6662</v>
      </c>
      <c r="D49" s="14">
        <v>8157</v>
      </c>
    </row>
    <row r="50" spans="1:4" x14ac:dyDescent="0.35">
      <c r="A50">
        <v>2067</v>
      </c>
      <c r="B50" s="14">
        <v>5711</v>
      </c>
      <c r="C50" s="14">
        <v>6758</v>
      </c>
      <c r="D50" s="14">
        <v>8271</v>
      </c>
    </row>
    <row r="51" spans="1:4" x14ac:dyDescent="0.35">
      <c r="A51">
        <v>2068</v>
      </c>
      <c r="B51" s="14">
        <v>5793</v>
      </c>
      <c r="C51" s="14">
        <v>6853</v>
      </c>
      <c r="D51" s="14">
        <v>8384</v>
      </c>
    </row>
    <row r="52" spans="1:4" x14ac:dyDescent="0.35">
      <c r="A52">
        <v>2069</v>
      </c>
      <c r="B52" s="14">
        <v>5875</v>
      </c>
      <c r="C52" s="14">
        <v>6949</v>
      </c>
      <c r="D52" s="14">
        <v>8498</v>
      </c>
    </row>
    <row r="53" spans="1:4" x14ac:dyDescent="0.35">
      <c r="A53">
        <v>2070</v>
      </c>
      <c r="B53" s="14">
        <v>5957</v>
      </c>
      <c r="C53" s="14">
        <v>7046</v>
      </c>
      <c r="D53" s="14">
        <v>8611</v>
      </c>
    </row>
    <row r="54" spans="1:4" x14ac:dyDescent="0.35">
      <c r="A54">
        <v>2071</v>
      </c>
      <c r="B54" s="14">
        <v>6045</v>
      </c>
      <c r="C54" s="14">
        <v>7148</v>
      </c>
      <c r="D54" s="14">
        <v>8730</v>
      </c>
    </row>
    <row r="55" spans="1:4" x14ac:dyDescent="0.35">
      <c r="A55">
        <v>2072</v>
      </c>
      <c r="B55" s="14">
        <v>6134</v>
      </c>
      <c r="C55" s="14">
        <v>7250</v>
      </c>
      <c r="D55" s="14">
        <v>8849</v>
      </c>
    </row>
    <row r="56" spans="1:4" x14ac:dyDescent="0.35">
      <c r="A56">
        <v>2073</v>
      </c>
      <c r="B56" s="14">
        <v>6222</v>
      </c>
      <c r="C56" s="14">
        <v>7351</v>
      </c>
      <c r="D56" s="14">
        <v>8969</v>
      </c>
    </row>
    <row r="57" spans="1:4" x14ac:dyDescent="0.35">
      <c r="A57">
        <v>2074</v>
      </c>
      <c r="B57" s="14">
        <v>6311</v>
      </c>
      <c r="C57" s="14">
        <v>7453</v>
      </c>
      <c r="D57" s="14">
        <v>9088</v>
      </c>
    </row>
    <row r="58" spans="1:4" x14ac:dyDescent="0.35">
      <c r="A58">
        <v>2075</v>
      </c>
      <c r="B58" s="14">
        <v>6399</v>
      </c>
      <c r="C58" s="14">
        <v>7554</v>
      </c>
      <c r="D58" s="14">
        <v>9207</v>
      </c>
    </row>
    <row r="59" spans="1:4" x14ac:dyDescent="0.35">
      <c r="A59">
        <v>2076</v>
      </c>
      <c r="B59" s="14">
        <v>6488</v>
      </c>
      <c r="C59" s="14">
        <v>7657</v>
      </c>
      <c r="D59" s="14">
        <v>9326</v>
      </c>
    </row>
    <row r="60" spans="1:4" x14ac:dyDescent="0.35">
      <c r="A60">
        <v>2077</v>
      </c>
      <c r="B60" s="14">
        <v>6576</v>
      </c>
      <c r="C60" s="14">
        <v>7759</v>
      </c>
      <c r="D60" s="14">
        <v>9446</v>
      </c>
    </row>
    <row r="61" spans="1:4" x14ac:dyDescent="0.35">
      <c r="A61">
        <v>2078</v>
      </c>
      <c r="B61" s="14">
        <v>6665</v>
      </c>
      <c r="C61" s="14">
        <v>7860</v>
      </c>
      <c r="D61" s="14">
        <v>9565</v>
      </c>
    </row>
    <row r="62" spans="1:4" x14ac:dyDescent="0.35">
      <c r="A62">
        <v>2079</v>
      </c>
      <c r="B62" s="14">
        <v>6753</v>
      </c>
      <c r="C62" s="14">
        <v>7962</v>
      </c>
      <c r="D62" s="14">
        <v>9683</v>
      </c>
    </row>
    <row r="63" spans="1:4" x14ac:dyDescent="0.35">
      <c r="A63">
        <v>2080</v>
      </c>
      <c r="B63" s="14">
        <v>6842</v>
      </c>
      <c r="C63" s="14">
        <v>8063</v>
      </c>
      <c r="D63" s="14">
        <v>9802</v>
      </c>
    </row>
    <row r="64" spans="1:4" x14ac:dyDescent="0.35">
      <c r="B64" s="14">
        <v>6935</v>
      </c>
      <c r="C64" s="14">
        <v>8169</v>
      </c>
      <c r="D64" s="14">
        <v>9926</v>
      </c>
    </row>
    <row r="65" spans="2:4" x14ac:dyDescent="0.35">
      <c r="B65" s="14">
        <v>7028</v>
      </c>
      <c r="C65" s="14">
        <v>8276</v>
      </c>
      <c r="D65" s="14">
        <v>10051</v>
      </c>
    </row>
    <row r="66" spans="2:4" x14ac:dyDescent="0.35">
      <c r="B66" s="14">
        <v>7123</v>
      </c>
      <c r="C66" s="14">
        <v>8385</v>
      </c>
      <c r="D66" s="14">
        <v>10178</v>
      </c>
    </row>
    <row r="67" spans="2:4" x14ac:dyDescent="0.35">
      <c r="B67" s="14">
        <v>7219</v>
      </c>
      <c r="C67" s="14">
        <v>8495</v>
      </c>
      <c r="D67" s="14">
        <v>10306</v>
      </c>
    </row>
    <row r="68" spans="2:4" x14ac:dyDescent="0.35">
      <c r="B68" s="14">
        <v>7317</v>
      </c>
      <c r="C68" s="14">
        <v>8606</v>
      </c>
      <c r="D68" s="14">
        <v>10436</v>
      </c>
    </row>
    <row r="69" spans="2:4" x14ac:dyDescent="0.35">
      <c r="B69" s="14">
        <v>7415</v>
      </c>
      <c r="C69" s="14">
        <v>8719</v>
      </c>
      <c r="D69" s="14">
        <v>10568</v>
      </c>
    </row>
    <row r="70" spans="2:4" x14ac:dyDescent="0.35">
      <c r="B70" s="14">
        <v>7515</v>
      </c>
      <c r="C70" s="14">
        <v>8834</v>
      </c>
      <c r="D70" s="14">
        <v>10701</v>
      </c>
    </row>
    <row r="71" spans="2:4" x14ac:dyDescent="0.35">
      <c r="B71" s="14">
        <v>7617</v>
      </c>
      <c r="C71" s="14">
        <v>8949</v>
      </c>
      <c r="D71" s="14">
        <v>10836</v>
      </c>
    </row>
    <row r="72" spans="2:4" x14ac:dyDescent="0.35">
      <c r="B72" s="14">
        <v>7719</v>
      </c>
      <c r="C72" s="14">
        <v>9067</v>
      </c>
      <c r="D72" s="14">
        <v>10973</v>
      </c>
    </row>
    <row r="73" spans="2:4" x14ac:dyDescent="0.35">
      <c r="B73" s="14">
        <v>7823</v>
      </c>
      <c r="C73" s="14">
        <v>9186</v>
      </c>
      <c r="D73" s="14">
        <v>11112</v>
      </c>
    </row>
    <row r="74" spans="2:4" x14ac:dyDescent="0.35">
      <c r="B74" s="14">
        <v>7929</v>
      </c>
      <c r="C74" s="14">
        <v>9306</v>
      </c>
      <c r="D74" s="14">
        <v>11252</v>
      </c>
    </row>
    <row r="75" spans="2:4" x14ac:dyDescent="0.35">
      <c r="B75" s="14">
        <v>8036</v>
      </c>
      <c r="C75" s="14">
        <v>9429</v>
      </c>
      <c r="D75" s="14">
        <v>11394</v>
      </c>
    </row>
    <row r="76" spans="2:4" x14ac:dyDescent="0.35">
      <c r="B76" s="14">
        <v>8144</v>
      </c>
      <c r="C76" s="14">
        <v>9552</v>
      </c>
      <c r="D76" s="14">
        <v>11537</v>
      </c>
    </row>
    <row r="77" spans="2:4" x14ac:dyDescent="0.35">
      <c r="B77" s="14">
        <v>8254</v>
      </c>
      <c r="C77" s="14">
        <v>9678</v>
      </c>
      <c r="D77" s="14">
        <v>11683</v>
      </c>
    </row>
    <row r="78" spans="2:4" x14ac:dyDescent="0.35">
      <c r="B78" s="14">
        <v>8366</v>
      </c>
      <c r="C78" s="14">
        <v>9805</v>
      </c>
      <c r="D78" s="14">
        <v>11830</v>
      </c>
    </row>
    <row r="79" spans="2:4" x14ac:dyDescent="0.35">
      <c r="B79" s="14">
        <v>8478</v>
      </c>
      <c r="C79" s="14">
        <v>9933</v>
      </c>
      <c r="D79" s="14">
        <v>11980</v>
      </c>
    </row>
    <row r="80" spans="2:4" x14ac:dyDescent="0.35">
      <c r="B80" s="14">
        <v>8593</v>
      </c>
      <c r="C80" s="14">
        <v>10064</v>
      </c>
      <c r="D80" s="14">
        <v>12131</v>
      </c>
    </row>
    <row r="81" spans="2:4" x14ac:dyDescent="0.35">
      <c r="B81" s="14">
        <v>8709</v>
      </c>
      <c r="C81" s="14">
        <v>10196</v>
      </c>
      <c r="D81" s="14">
        <v>12284</v>
      </c>
    </row>
    <row r="82" spans="2:4" x14ac:dyDescent="0.35">
      <c r="B82" s="14">
        <v>8826</v>
      </c>
      <c r="C82" s="14">
        <v>10329</v>
      </c>
      <c r="D82" s="14">
        <v>12439</v>
      </c>
    </row>
    <row r="83" spans="2:4" x14ac:dyDescent="0.35">
      <c r="B83" s="14">
        <v>8945</v>
      </c>
      <c r="C83" s="14">
        <v>10465</v>
      </c>
      <c r="D83" s="14">
        <v>12596</v>
      </c>
    </row>
  </sheetData>
  <sheetProtection algorithmName="SHA-512" hashValue="AE3GDyZYdIMl1l8FGqGa1mBgZj7UrmnImFTh2+PL2yhcajb9BHD+4qgZsJm82m2FA+qE0l2RCaMU9zQXyKAfGA==" saltValue="Mz+iUA6Pk/95I42btCCAzQ==" spinCount="100000" sheet="1" objects="1" scenarios="1"/>
  <pageMargins left="0.7" right="0.7" top="0.75" bottom="0.75" header="0.3" footer="0.3"/>
  <pageSetup orientation="portrait" r:id="rId1"/>
  <tableParts count="1">
    <tablePart r:id="rId2"/>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92A986-62FF-499B-A4E4-3411C2B57527}">
  <sheetPr>
    <tabColor theme="4"/>
  </sheetPr>
  <dimension ref="A1:D83"/>
  <sheetViews>
    <sheetView zoomScale="80" zoomScaleNormal="80" workbookViewId="0">
      <selection activeCell="A2" sqref="A2"/>
    </sheetView>
  </sheetViews>
  <sheetFormatPr defaultRowHeight="14.5" x14ac:dyDescent="0.35"/>
  <cols>
    <col min="1" max="1" width="16.1796875" customWidth="1"/>
    <col min="2" max="4" width="33" customWidth="1"/>
  </cols>
  <sheetData>
    <row r="1" spans="1:4" ht="20.5" x14ac:dyDescent="0.35">
      <c r="A1" s="1" t="s">
        <v>110</v>
      </c>
      <c r="B1" s="15"/>
      <c r="C1" s="15"/>
      <c r="D1" s="15"/>
    </row>
    <row r="2" spans="1:4" s="12" customFormat="1" ht="60" x14ac:dyDescent="0.35">
      <c r="A2" s="17" t="s">
        <v>78</v>
      </c>
      <c r="B2" s="18" t="s">
        <v>85</v>
      </c>
      <c r="C2" s="18" t="s">
        <v>86</v>
      </c>
      <c r="D2" s="18" t="s">
        <v>87</v>
      </c>
    </row>
    <row r="3" spans="1:4" x14ac:dyDescent="0.35">
      <c r="A3" s="17">
        <v>2020</v>
      </c>
      <c r="B3" s="71">
        <v>41882</v>
      </c>
      <c r="C3" s="71">
        <v>64357</v>
      </c>
      <c r="D3" s="71">
        <v>103758</v>
      </c>
    </row>
    <row r="4" spans="1:4" x14ac:dyDescent="0.35">
      <c r="A4">
        <v>2021</v>
      </c>
      <c r="B4" s="14">
        <v>43009</v>
      </c>
      <c r="C4" s="14">
        <v>65813</v>
      </c>
      <c r="D4" s="14">
        <v>105642</v>
      </c>
    </row>
    <row r="5" spans="1:4" x14ac:dyDescent="0.35">
      <c r="A5">
        <v>2022</v>
      </c>
      <c r="B5" s="14">
        <v>44136</v>
      </c>
      <c r="C5" s="14">
        <v>67271</v>
      </c>
      <c r="D5" s="14">
        <v>107526</v>
      </c>
    </row>
    <row r="6" spans="1:4" x14ac:dyDescent="0.35">
      <c r="A6">
        <v>2023</v>
      </c>
      <c r="B6" s="14">
        <v>45262</v>
      </c>
      <c r="C6" s="14">
        <v>68728</v>
      </c>
      <c r="D6" s="14">
        <v>109412</v>
      </c>
    </row>
    <row r="7" spans="1:4" x14ac:dyDescent="0.35">
      <c r="A7">
        <v>2024</v>
      </c>
      <c r="B7" s="14">
        <v>46389</v>
      </c>
      <c r="C7" s="14">
        <v>70184</v>
      </c>
      <c r="D7" s="14">
        <v>111296</v>
      </c>
    </row>
    <row r="8" spans="1:4" x14ac:dyDescent="0.35">
      <c r="A8">
        <v>2025</v>
      </c>
      <c r="B8" s="14">
        <v>47516</v>
      </c>
      <c r="C8" s="14">
        <v>71642</v>
      </c>
      <c r="D8" s="14">
        <v>113180</v>
      </c>
    </row>
    <row r="9" spans="1:4" x14ac:dyDescent="0.35">
      <c r="A9">
        <v>2026</v>
      </c>
      <c r="B9" s="14">
        <v>48643</v>
      </c>
      <c r="C9" s="14">
        <v>73098</v>
      </c>
      <c r="D9" s="14">
        <v>115065</v>
      </c>
    </row>
    <row r="10" spans="1:4" x14ac:dyDescent="0.35">
      <c r="A10">
        <v>2027</v>
      </c>
      <c r="B10" s="14">
        <v>49770</v>
      </c>
      <c r="C10" s="14">
        <v>74555</v>
      </c>
      <c r="D10" s="14">
        <v>116949</v>
      </c>
    </row>
    <row r="11" spans="1:4" x14ac:dyDescent="0.35">
      <c r="A11">
        <v>2028</v>
      </c>
      <c r="B11" s="14">
        <v>50897</v>
      </c>
      <c r="C11" s="14">
        <v>76013</v>
      </c>
      <c r="D11" s="14">
        <v>118834</v>
      </c>
    </row>
    <row r="12" spans="1:4" x14ac:dyDescent="0.35">
      <c r="A12">
        <v>2029</v>
      </c>
      <c r="B12" s="14">
        <v>52024</v>
      </c>
      <c r="C12" s="14">
        <v>77469</v>
      </c>
      <c r="D12" s="14">
        <v>120719</v>
      </c>
    </row>
    <row r="13" spans="1:4" x14ac:dyDescent="0.35">
      <c r="A13">
        <v>2030</v>
      </c>
      <c r="B13" s="14">
        <v>53151</v>
      </c>
      <c r="C13" s="14">
        <v>78926</v>
      </c>
      <c r="D13" s="14">
        <v>122603</v>
      </c>
    </row>
    <row r="14" spans="1:4" x14ac:dyDescent="0.35">
      <c r="A14">
        <v>2031</v>
      </c>
      <c r="B14" s="14">
        <v>54317</v>
      </c>
      <c r="C14" s="14">
        <v>80412</v>
      </c>
      <c r="D14" s="14">
        <v>124493</v>
      </c>
    </row>
    <row r="15" spans="1:4" x14ac:dyDescent="0.35">
      <c r="A15">
        <v>2032</v>
      </c>
      <c r="B15" s="14">
        <v>55483</v>
      </c>
      <c r="C15" s="14">
        <v>81898</v>
      </c>
      <c r="D15" s="14">
        <v>126382</v>
      </c>
    </row>
    <row r="16" spans="1:4" x14ac:dyDescent="0.35">
      <c r="A16">
        <v>2033</v>
      </c>
      <c r="B16" s="14">
        <v>56649</v>
      </c>
      <c r="C16" s="14">
        <v>83384</v>
      </c>
      <c r="D16" s="14">
        <v>128272</v>
      </c>
    </row>
    <row r="17" spans="1:4" x14ac:dyDescent="0.35">
      <c r="A17">
        <v>2034</v>
      </c>
      <c r="B17" s="14">
        <v>57816</v>
      </c>
      <c r="C17" s="14">
        <v>84869</v>
      </c>
      <c r="D17" s="14">
        <v>130161</v>
      </c>
    </row>
    <row r="18" spans="1:4" x14ac:dyDescent="0.35">
      <c r="A18">
        <v>2035</v>
      </c>
      <c r="B18" s="14">
        <v>58982</v>
      </c>
      <c r="C18" s="14">
        <v>86355</v>
      </c>
      <c r="D18" s="14">
        <v>132051</v>
      </c>
    </row>
    <row r="19" spans="1:4" x14ac:dyDescent="0.35">
      <c r="A19">
        <v>2036</v>
      </c>
      <c r="B19" s="14">
        <v>60148</v>
      </c>
      <c r="C19" s="14">
        <v>87841</v>
      </c>
      <c r="D19" s="14">
        <v>133940</v>
      </c>
    </row>
    <row r="20" spans="1:4" x14ac:dyDescent="0.35">
      <c r="A20">
        <v>2037</v>
      </c>
      <c r="B20" s="14">
        <v>61313</v>
      </c>
      <c r="C20" s="14">
        <v>89327</v>
      </c>
      <c r="D20" s="14">
        <v>135830</v>
      </c>
    </row>
    <row r="21" spans="1:4" x14ac:dyDescent="0.35">
      <c r="A21">
        <v>2038</v>
      </c>
      <c r="B21" s="14">
        <v>62479</v>
      </c>
      <c r="C21" s="14">
        <v>90813</v>
      </c>
      <c r="D21" s="14">
        <v>137719</v>
      </c>
    </row>
    <row r="22" spans="1:4" x14ac:dyDescent="0.35">
      <c r="A22">
        <v>2039</v>
      </c>
      <c r="B22" s="14">
        <v>63645</v>
      </c>
      <c r="C22" s="14">
        <v>92299</v>
      </c>
      <c r="D22" s="14">
        <v>139609</v>
      </c>
    </row>
    <row r="23" spans="1:4" x14ac:dyDescent="0.35">
      <c r="A23">
        <v>2040</v>
      </c>
      <c r="B23" s="14">
        <v>64811</v>
      </c>
      <c r="C23" s="14">
        <v>93784</v>
      </c>
      <c r="D23" s="14">
        <v>141498</v>
      </c>
    </row>
    <row r="24" spans="1:4" x14ac:dyDescent="0.35">
      <c r="A24">
        <v>2041</v>
      </c>
      <c r="B24" s="14">
        <v>66132</v>
      </c>
      <c r="C24" s="14">
        <v>95461</v>
      </c>
      <c r="D24" s="14">
        <v>143610</v>
      </c>
    </row>
    <row r="25" spans="1:4" x14ac:dyDescent="0.35">
      <c r="A25">
        <v>2042</v>
      </c>
      <c r="B25" s="14">
        <v>67454</v>
      </c>
      <c r="C25" s="14">
        <v>97137</v>
      </c>
      <c r="D25" s="14">
        <v>145723</v>
      </c>
    </row>
    <row r="26" spans="1:4" x14ac:dyDescent="0.35">
      <c r="A26">
        <v>2043</v>
      </c>
      <c r="B26" s="14">
        <v>68775</v>
      </c>
      <c r="C26" s="14">
        <v>98813</v>
      </c>
      <c r="D26" s="14">
        <v>147834</v>
      </c>
    </row>
    <row r="27" spans="1:4" x14ac:dyDescent="0.35">
      <c r="A27">
        <v>2044</v>
      </c>
      <c r="B27" s="14">
        <v>70095</v>
      </c>
      <c r="C27" s="14">
        <v>100490</v>
      </c>
      <c r="D27" s="14">
        <v>149946</v>
      </c>
    </row>
    <row r="28" spans="1:4" x14ac:dyDescent="0.35">
      <c r="A28">
        <v>2045</v>
      </c>
      <c r="B28" s="14">
        <v>71417</v>
      </c>
      <c r="C28" s="14">
        <v>102166</v>
      </c>
      <c r="D28" s="14">
        <v>152059</v>
      </c>
    </row>
    <row r="29" spans="1:4" x14ac:dyDescent="0.35">
      <c r="A29">
        <v>2046</v>
      </c>
      <c r="B29" s="14">
        <v>72738</v>
      </c>
      <c r="C29" s="14">
        <v>103842</v>
      </c>
      <c r="D29" s="14">
        <v>154171</v>
      </c>
    </row>
    <row r="30" spans="1:4" x14ac:dyDescent="0.35">
      <c r="A30">
        <v>2047</v>
      </c>
      <c r="B30" s="14">
        <v>74060</v>
      </c>
      <c r="C30" s="14">
        <v>105518</v>
      </c>
      <c r="D30" s="14">
        <v>156282</v>
      </c>
    </row>
    <row r="31" spans="1:4" x14ac:dyDescent="0.35">
      <c r="A31">
        <v>2048</v>
      </c>
      <c r="B31" s="14">
        <v>75380</v>
      </c>
      <c r="C31" s="14">
        <v>107196</v>
      </c>
      <c r="D31" s="14">
        <v>158395</v>
      </c>
    </row>
    <row r="32" spans="1:4" x14ac:dyDescent="0.35">
      <c r="A32">
        <v>2049</v>
      </c>
      <c r="B32" s="14">
        <v>76701</v>
      </c>
      <c r="C32" s="14">
        <v>108872</v>
      </c>
      <c r="D32" s="14">
        <v>160507</v>
      </c>
    </row>
    <row r="33" spans="1:4" x14ac:dyDescent="0.35">
      <c r="A33">
        <v>2050</v>
      </c>
      <c r="B33" s="14">
        <v>78023</v>
      </c>
      <c r="C33" s="14">
        <v>110548</v>
      </c>
      <c r="D33" s="14">
        <v>162618</v>
      </c>
    </row>
    <row r="34" spans="1:4" x14ac:dyDescent="0.35">
      <c r="A34">
        <v>2051</v>
      </c>
      <c r="B34" s="14">
        <v>79257</v>
      </c>
      <c r="C34" s="14">
        <v>112121</v>
      </c>
      <c r="D34" s="14">
        <v>164615</v>
      </c>
    </row>
    <row r="35" spans="1:4" x14ac:dyDescent="0.35">
      <c r="A35">
        <v>2052</v>
      </c>
      <c r="B35" s="14">
        <v>80492</v>
      </c>
      <c r="C35" s="14">
        <v>113693</v>
      </c>
      <c r="D35" s="14">
        <v>166611</v>
      </c>
    </row>
    <row r="36" spans="1:4" x14ac:dyDescent="0.35">
      <c r="A36">
        <v>2053</v>
      </c>
      <c r="B36" s="14">
        <v>81726</v>
      </c>
      <c r="C36" s="14">
        <v>115266</v>
      </c>
      <c r="D36" s="14">
        <v>168608</v>
      </c>
    </row>
    <row r="37" spans="1:4" x14ac:dyDescent="0.35">
      <c r="A37">
        <v>2054</v>
      </c>
      <c r="B37" s="14">
        <v>82961</v>
      </c>
      <c r="C37" s="14">
        <v>116839</v>
      </c>
      <c r="D37" s="14">
        <v>170604</v>
      </c>
    </row>
    <row r="38" spans="1:4" x14ac:dyDescent="0.35">
      <c r="A38">
        <v>2055</v>
      </c>
      <c r="B38" s="14">
        <v>84195</v>
      </c>
      <c r="C38" s="14">
        <v>118413</v>
      </c>
      <c r="D38" s="14">
        <v>172600</v>
      </c>
    </row>
    <row r="39" spans="1:4" x14ac:dyDescent="0.35">
      <c r="A39">
        <v>2056</v>
      </c>
      <c r="B39" s="14">
        <v>85430</v>
      </c>
      <c r="C39" s="14">
        <v>119985</v>
      </c>
      <c r="D39" s="14">
        <v>174597</v>
      </c>
    </row>
    <row r="40" spans="1:4" x14ac:dyDescent="0.35">
      <c r="A40">
        <v>2057</v>
      </c>
      <c r="B40" s="14">
        <v>86664</v>
      </c>
      <c r="C40" s="14">
        <v>121558</v>
      </c>
      <c r="D40" s="14">
        <v>176593</v>
      </c>
    </row>
    <row r="41" spans="1:4" x14ac:dyDescent="0.35">
      <c r="A41">
        <v>2058</v>
      </c>
      <c r="B41" s="14">
        <v>87899</v>
      </c>
      <c r="C41" s="14">
        <v>123131</v>
      </c>
      <c r="D41" s="14">
        <v>178590</v>
      </c>
    </row>
    <row r="42" spans="1:4" x14ac:dyDescent="0.35">
      <c r="A42">
        <v>2059</v>
      </c>
      <c r="B42" s="14">
        <v>89133</v>
      </c>
      <c r="C42" s="14">
        <v>124704</v>
      </c>
      <c r="D42" s="14">
        <v>180586</v>
      </c>
    </row>
    <row r="43" spans="1:4" x14ac:dyDescent="0.35">
      <c r="A43">
        <v>2060</v>
      </c>
      <c r="B43" s="14">
        <v>90368</v>
      </c>
      <c r="C43" s="14">
        <v>126276</v>
      </c>
      <c r="D43" s="14">
        <v>182583</v>
      </c>
    </row>
    <row r="44" spans="1:4" x14ac:dyDescent="0.35">
      <c r="A44">
        <v>2061</v>
      </c>
      <c r="B44" s="14">
        <v>91438</v>
      </c>
      <c r="C44" s="14">
        <v>127653</v>
      </c>
      <c r="D44" s="14">
        <v>184356</v>
      </c>
    </row>
    <row r="45" spans="1:4" x14ac:dyDescent="0.35">
      <c r="A45">
        <v>2062</v>
      </c>
      <c r="B45" s="14">
        <v>92508</v>
      </c>
      <c r="C45" s="14">
        <v>129028</v>
      </c>
      <c r="D45" s="14">
        <v>186128</v>
      </c>
    </row>
    <row r="46" spans="1:4" x14ac:dyDescent="0.35">
      <c r="A46">
        <v>2063</v>
      </c>
      <c r="B46" s="14">
        <v>93578</v>
      </c>
      <c r="C46" s="14">
        <v>130405</v>
      </c>
      <c r="D46" s="14">
        <v>187899</v>
      </c>
    </row>
    <row r="47" spans="1:4" x14ac:dyDescent="0.35">
      <c r="A47">
        <v>2064</v>
      </c>
      <c r="B47" s="14">
        <v>94647</v>
      </c>
      <c r="C47" s="14">
        <v>131780</v>
      </c>
      <c r="D47" s="14">
        <v>189672</v>
      </c>
    </row>
    <row r="48" spans="1:4" x14ac:dyDescent="0.35">
      <c r="A48">
        <v>2065</v>
      </c>
      <c r="B48" s="14">
        <v>95717</v>
      </c>
      <c r="C48" s="14">
        <v>133157</v>
      </c>
      <c r="D48" s="14">
        <v>191444</v>
      </c>
    </row>
    <row r="49" spans="1:4" x14ac:dyDescent="0.35">
      <c r="A49">
        <v>2066</v>
      </c>
      <c r="B49" s="14">
        <v>96786</v>
      </c>
      <c r="C49" s="14">
        <v>134532</v>
      </c>
      <c r="D49" s="14">
        <v>193217</v>
      </c>
    </row>
    <row r="50" spans="1:4" x14ac:dyDescent="0.35">
      <c r="A50">
        <v>2067</v>
      </c>
      <c r="B50" s="14">
        <v>97856</v>
      </c>
      <c r="C50" s="14">
        <v>135909</v>
      </c>
      <c r="D50" s="14">
        <v>194989</v>
      </c>
    </row>
    <row r="51" spans="1:4" x14ac:dyDescent="0.35">
      <c r="A51">
        <v>2068</v>
      </c>
      <c r="B51" s="14">
        <v>98926</v>
      </c>
      <c r="C51" s="14">
        <v>137284</v>
      </c>
      <c r="D51" s="14">
        <v>196761</v>
      </c>
    </row>
    <row r="52" spans="1:4" x14ac:dyDescent="0.35">
      <c r="A52">
        <v>2069</v>
      </c>
      <c r="B52" s="14">
        <v>99996</v>
      </c>
      <c r="C52" s="14">
        <v>138661</v>
      </c>
      <c r="D52" s="14">
        <v>198534</v>
      </c>
    </row>
    <row r="53" spans="1:4" x14ac:dyDescent="0.35">
      <c r="A53">
        <v>2070</v>
      </c>
      <c r="B53" s="14">
        <v>101065</v>
      </c>
      <c r="C53" s="14">
        <v>140036</v>
      </c>
      <c r="D53" s="14">
        <v>200306</v>
      </c>
    </row>
    <row r="54" spans="1:4" x14ac:dyDescent="0.35">
      <c r="A54">
        <v>2071</v>
      </c>
      <c r="B54" s="14">
        <v>102246</v>
      </c>
      <c r="C54" s="14">
        <v>141492</v>
      </c>
      <c r="D54" s="14">
        <v>202101</v>
      </c>
    </row>
    <row r="55" spans="1:4" x14ac:dyDescent="0.35">
      <c r="A55">
        <v>2072</v>
      </c>
      <c r="B55" s="14">
        <v>103427</v>
      </c>
      <c r="C55" s="14">
        <v>142948</v>
      </c>
      <c r="D55" s="14">
        <v>203896</v>
      </c>
    </row>
    <row r="56" spans="1:4" x14ac:dyDescent="0.35">
      <c r="A56">
        <v>2073</v>
      </c>
      <c r="B56" s="14">
        <v>104608</v>
      </c>
      <c r="C56" s="14">
        <v>144405</v>
      </c>
      <c r="D56" s="14">
        <v>205691</v>
      </c>
    </row>
    <row r="57" spans="1:4" x14ac:dyDescent="0.35">
      <c r="A57">
        <v>2074</v>
      </c>
      <c r="B57" s="14">
        <v>105788</v>
      </c>
      <c r="C57" s="14">
        <v>145861</v>
      </c>
      <c r="D57" s="14">
        <v>207486</v>
      </c>
    </row>
    <row r="58" spans="1:4" x14ac:dyDescent="0.35">
      <c r="A58">
        <v>2075</v>
      </c>
      <c r="B58" s="14">
        <v>106969</v>
      </c>
      <c r="C58" s="14">
        <v>147316</v>
      </c>
      <c r="D58" s="14">
        <v>209281</v>
      </c>
    </row>
    <row r="59" spans="1:4" x14ac:dyDescent="0.35">
      <c r="A59">
        <v>2076</v>
      </c>
      <c r="B59" s="14">
        <v>108149</v>
      </c>
      <c r="C59" s="14">
        <v>148772</v>
      </c>
      <c r="D59" s="14">
        <v>211076</v>
      </c>
    </row>
    <row r="60" spans="1:4" x14ac:dyDescent="0.35">
      <c r="A60">
        <v>2077</v>
      </c>
      <c r="B60" s="14">
        <v>109330</v>
      </c>
      <c r="C60" s="14">
        <v>150228</v>
      </c>
      <c r="D60" s="14">
        <v>212871</v>
      </c>
    </row>
    <row r="61" spans="1:4" x14ac:dyDescent="0.35">
      <c r="A61">
        <v>2078</v>
      </c>
      <c r="B61" s="14">
        <v>110510</v>
      </c>
      <c r="C61" s="14">
        <v>151684</v>
      </c>
      <c r="D61" s="14">
        <v>214665</v>
      </c>
    </row>
    <row r="62" spans="1:4" x14ac:dyDescent="0.35">
      <c r="A62">
        <v>2079</v>
      </c>
      <c r="B62" s="14">
        <v>111692</v>
      </c>
      <c r="C62" s="14">
        <v>153141</v>
      </c>
      <c r="D62" s="14">
        <v>216460</v>
      </c>
    </row>
    <row r="63" spans="1:4" x14ac:dyDescent="0.35">
      <c r="A63">
        <v>2080</v>
      </c>
      <c r="B63" s="14">
        <v>112872</v>
      </c>
      <c r="C63" s="14">
        <v>154596</v>
      </c>
      <c r="D63" s="14">
        <v>218255</v>
      </c>
    </row>
    <row r="64" spans="1:4" x14ac:dyDescent="0.35">
      <c r="B64" s="14">
        <v>114091</v>
      </c>
      <c r="C64" s="14">
        <v>156094</v>
      </c>
      <c r="D64" s="14">
        <v>220095</v>
      </c>
    </row>
    <row r="65" spans="2:4" x14ac:dyDescent="0.35">
      <c r="B65" s="14">
        <v>115324</v>
      </c>
      <c r="C65" s="14">
        <v>157607</v>
      </c>
      <c r="D65" s="14">
        <v>221951</v>
      </c>
    </row>
    <row r="66" spans="2:4" x14ac:dyDescent="0.35">
      <c r="B66" s="14">
        <v>116569</v>
      </c>
      <c r="C66" s="14">
        <v>159135</v>
      </c>
      <c r="D66" s="14">
        <v>223823</v>
      </c>
    </row>
    <row r="67" spans="2:4" x14ac:dyDescent="0.35">
      <c r="B67" s="14">
        <v>117828</v>
      </c>
      <c r="C67" s="14">
        <v>160678</v>
      </c>
      <c r="D67" s="14">
        <v>225710</v>
      </c>
    </row>
    <row r="68" spans="2:4" x14ac:dyDescent="0.35">
      <c r="B68" s="14">
        <v>119101</v>
      </c>
      <c r="C68" s="14">
        <v>162235</v>
      </c>
      <c r="D68" s="14">
        <v>227614</v>
      </c>
    </row>
    <row r="69" spans="2:4" x14ac:dyDescent="0.35">
      <c r="B69" s="14">
        <v>120388</v>
      </c>
      <c r="C69" s="14">
        <v>163808</v>
      </c>
      <c r="D69" s="14">
        <v>229533</v>
      </c>
    </row>
    <row r="70" spans="2:4" x14ac:dyDescent="0.35">
      <c r="B70" s="14">
        <v>121688</v>
      </c>
      <c r="C70" s="14">
        <v>165396</v>
      </c>
      <c r="D70" s="14">
        <v>231468</v>
      </c>
    </row>
    <row r="71" spans="2:4" x14ac:dyDescent="0.35">
      <c r="B71" s="14">
        <v>123002</v>
      </c>
      <c r="C71" s="14">
        <v>166999</v>
      </c>
      <c r="D71" s="14">
        <v>233420</v>
      </c>
    </row>
    <row r="72" spans="2:4" x14ac:dyDescent="0.35">
      <c r="B72" s="14">
        <v>124331</v>
      </c>
      <c r="C72" s="14">
        <v>168618</v>
      </c>
      <c r="D72" s="14">
        <v>235389</v>
      </c>
    </row>
    <row r="73" spans="2:4" x14ac:dyDescent="0.35">
      <c r="B73" s="14">
        <v>125674</v>
      </c>
      <c r="C73" s="14">
        <v>170252</v>
      </c>
      <c r="D73" s="14">
        <v>237373</v>
      </c>
    </row>
    <row r="74" spans="2:4" x14ac:dyDescent="0.35">
      <c r="B74" s="14">
        <v>127031</v>
      </c>
      <c r="C74" s="14">
        <v>171903</v>
      </c>
      <c r="D74" s="14">
        <v>239375</v>
      </c>
    </row>
    <row r="75" spans="2:4" x14ac:dyDescent="0.35">
      <c r="B75" s="14">
        <v>128404</v>
      </c>
      <c r="C75" s="14">
        <v>173569</v>
      </c>
      <c r="D75" s="14">
        <v>241394</v>
      </c>
    </row>
    <row r="76" spans="2:4" x14ac:dyDescent="0.35">
      <c r="B76" s="14">
        <v>129790</v>
      </c>
      <c r="C76" s="14">
        <v>175251</v>
      </c>
      <c r="D76" s="14">
        <v>243429</v>
      </c>
    </row>
    <row r="77" spans="2:4" x14ac:dyDescent="0.35">
      <c r="B77" s="14">
        <v>131192</v>
      </c>
      <c r="C77" s="14">
        <v>176950</v>
      </c>
      <c r="D77" s="14">
        <v>245482</v>
      </c>
    </row>
    <row r="78" spans="2:4" x14ac:dyDescent="0.35">
      <c r="B78" s="14">
        <v>132609</v>
      </c>
      <c r="C78" s="14">
        <v>178666</v>
      </c>
      <c r="D78" s="14">
        <v>247552</v>
      </c>
    </row>
    <row r="79" spans="2:4" x14ac:dyDescent="0.35">
      <c r="B79" s="14">
        <v>134042</v>
      </c>
      <c r="C79" s="14">
        <v>180397</v>
      </c>
      <c r="D79" s="14">
        <v>249639</v>
      </c>
    </row>
    <row r="80" spans="2:4" x14ac:dyDescent="0.35">
      <c r="B80" s="14">
        <v>135490</v>
      </c>
      <c r="C80" s="14">
        <v>182146</v>
      </c>
      <c r="D80" s="14">
        <v>251744</v>
      </c>
    </row>
    <row r="81" spans="2:4" x14ac:dyDescent="0.35">
      <c r="B81" s="14">
        <v>136953</v>
      </c>
      <c r="C81" s="14">
        <v>183912</v>
      </c>
      <c r="D81" s="14">
        <v>253867</v>
      </c>
    </row>
    <row r="82" spans="2:4" x14ac:dyDescent="0.35">
      <c r="B82" s="14">
        <v>138433</v>
      </c>
      <c r="C82" s="14">
        <v>185695</v>
      </c>
      <c r="D82" s="14">
        <v>256008</v>
      </c>
    </row>
    <row r="83" spans="2:4" x14ac:dyDescent="0.35">
      <c r="B83" s="14">
        <v>139928</v>
      </c>
      <c r="C83" s="14">
        <v>187495</v>
      </c>
      <c r="D83" s="14">
        <v>258167</v>
      </c>
    </row>
  </sheetData>
  <sheetProtection algorithmName="SHA-512" hashValue="BatDWPDUCKu14UOF77YkUUygWk2hPgtxEl9yALStRMCaRzE0w/PJ0m1UuWQMgSNrImc1nvcr1IZ+R+R0pYz/Lw==" saltValue="XMY+GPl+gVEqsBEeYuyvDA==" spinCount="100000" sheet="1" objects="1" scenarios="1"/>
  <pageMargins left="0.7" right="0.7" top="0.75" bottom="0.75" header="0.3" footer="0.3"/>
  <tableParts count="1">
    <tablePart r:id="rId1"/>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94EEF5-6792-4267-9F2C-EE5EEFA6882F}">
  <sheetPr>
    <tabColor rgb="FF92D050"/>
  </sheetPr>
  <dimension ref="A1:E14"/>
  <sheetViews>
    <sheetView zoomScale="80" zoomScaleNormal="80" workbookViewId="0">
      <selection activeCell="A12" sqref="A12"/>
    </sheetView>
  </sheetViews>
  <sheetFormatPr defaultRowHeight="14.5" x14ac:dyDescent="0.35"/>
  <cols>
    <col min="1" max="1" width="16.26953125" customWidth="1"/>
    <col min="2" max="2" width="35.81640625" customWidth="1"/>
    <col min="3" max="3" width="37.453125" customWidth="1"/>
    <col min="4" max="4" width="19.26953125" bestFit="1" customWidth="1"/>
    <col min="5" max="5" width="35.81640625" customWidth="1"/>
  </cols>
  <sheetData>
    <row r="1" spans="1:5" ht="18.5" x14ac:dyDescent="0.35">
      <c r="A1" s="1" t="s">
        <v>88</v>
      </c>
    </row>
    <row r="2" spans="1:5" ht="33" customHeight="1" x14ac:dyDescent="0.35">
      <c r="A2" s="12" t="s">
        <v>89</v>
      </c>
      <c r="B2" s="12" t="s">
        <v>90</v>
      </c>
      <c r="C2" s="12" t="s">
        <v>91</v>
      </c>
      <c r="D2" s="12" t="s">
        <v>92</v>
      </c>
      <c r="E2" s="12" t="s">
        <v>93</v>
      </c>
    </row>
    <row r="3" spans="1:5" x14ac:dyDescent="0.35">
      <c r="A3" s="12">
        <v>2020</v>
      </c>
      <c r="B3" s="12">
        <v>105.381</v>
      </c>
      <c r="C3" s="12" t="s">
        <v>94</v>
      </c>
      <c r="D3" s="12" t="s">
        <v>94</v>
      </c>
      <c r="E3" s="12" t="s">
        <v>94</v>
      </c>
    </row>
    <row r="4" spans="1:5" x14ac:dyDescent="0.35">
      <c r="A4" s="12">
        <v>2021</v>
      </c>
      <c r="B4" s="12">
        <v>110.21299999999999</v>
      </c>
      <c r="C4" s="12" t="s">
        <v>94</v>
      </c>
      <c r="D4" s="13">
        <v>4.5999999999999999E-2</v>
      </c>
      <c r="E4" s="13">
        <v>4.5999999999999999E-2</v>
      </c>
    </row>
    <row r="5" spans="1:5" x14ac:dyDescent="0.35">
      <c r="A5" s="12">
        <v>2022</v>
      </c>
      <c r="B5" s="12">
        <v>117.973</v>
      </c>
      <c r="C5" s="12" t="s">
        <v>94</v>
      </c>
      <c r="D5" s="13">
        <v>7.0000000000000007E-2</v>
      </c>
      <c r="E5" s="13">
        <v>0.11899999999999999</v>
      </c>
    </row>
    <row r="6" spans="1:5" x14ac:dyDescent="0.35">
      <c r="A6" s="12">
        <v>2023</v>
      </c>
      <c r="B6" s="12" t="s">
        <v>94</v>
      </c>
      <c r="C6" s="13">
        <v>3.9E-2</v>
      </c>
      <c r="D6" s="13">
        <v>3.9E-2</v>
      </c>
      <c r="E6" s="13">
        <v>0.16300000000000001</v>
      </c>
    </row>
    <row r="7" spans="1:5" ht="16.5" x14ac:dyDescent="0.35">
      <c r="A7" s="12" t="s">
        <v>95</v>
      </c>
      <c r="B7" s="12" t="s">
        <v>94</v>
      </c>
      <c r="C7" s="13">
        <v>2.1999999999999999E-2</v>
      </c>
      <c r="D7" s="13">
        <v>2.1999999999999999E-2</v>
      </c>
      <c r="E7" s="13">
        <v>0.189</v>
      </c>
    </row>
    <row r="10" spans="1:5" ht="18.5" x14ac:dyDescent="0.35">
      <c r="A10" s="1" t="s">
        <v>96</v>
      </c>
    </row>
    <row r="11" spans="1:5" x14ac:dyDescent="0.35">
      <c r="A11" s="12" t="s">
        <v>97</v>
      </c>
      <c r="B11" s="12" t="s">
        <v>98</v>
      </c>
    </row>
    <row r="12" spans="1:5" ht="87" x14ac:dyDescent="0.35">
      <c r="A12" s="12" t="s">
        <v>99</v>
      </c>
      <c r="B12" s="12" t="s">
        <v>100</v>
      </c>
    </row>
    <row r="13" spans="1:5" ht="145" x14ac:dyDescent="0.35">
      <c r="A13" s="12" t="s">
        <v>101</v>
      </c>
      <c r="B13" s="12" t="s">
        <v>102</v>
      </c>
    </row>
    <row r="14" spans="1:5" ht="58" x14ac:dyDescent="0.35">
      <c r="A14" s="12" t="s">
        <v>103</v>
      </c>
      <c r="B14" s="12" t="s">
        <v>107</v>
      </c>
    </row>
  </sheetData>
  <sheetProtection algorithmName="SHA-512" hashValue="y2F9Qy7XWw0lzj/tIz36niqI79JPAKJ3WDkogq8vEMWJvxHYMOJeuZgDqTxcaK4pZ1qX9CCtrx4lJasdplMWRA==" saltValue="/DLyXOMDWD5cHer2i9PxuQ==" spinCount="100000" sheet="1" objects="1" scenarios="1"/>
  <pageMargins left="0.7" right="0.7" top="0.75" bottom="0.75" header="0.3" footer="0.3"/>
  <tableParts count="2">
    <tablePart r:id="rId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ABBE94-2957-438C-8157-992F2ED2F27D}">
  <sheetPr codeName="Sheet2">
    <tabColor theme="1" tint="0.499984740745262"/>
  </sheetPr>
  <dimension ref="A1:B17"/>
  <sheetViews>
    <sheetView zoomScale="80" zoomScaleNormal="80" workbookViewId="0">
      <selection activeCell="D4" sqref="D4"/>
    </sheetView>
  </sheetViews>
  <sheetFormatPr defaultColWidth="9.1796875" defaultRowHeight="14.5" x14ac:dyDescent="0.35"/>
  <cols>
    <col min="1" max="1" width="91" customWidth="1"/>
    <col min="2" max="2" width="33" style="12" bestFit="1" customWidth="1"/>
    <col min="3" max="4" width="9.1796875" style="5" customWidth="1"/>
    <col min="5" max="16384" width="9.1796875" style="5"/>
  </cols>
  <sheetData>
    <row r="1" spans="1:2" ht="18.5" x14ac:dyDescent="0.35">
      <c r="A1" s="30" t="s">
        <v>9</v>
      </c>
      <c r="B1" s="31"/>
    </row>
    <row r="2" spans="1:2" x14ac:dyDescent="0.35">
      <c r="A2" s="32" t="s">
        <v>10</v>
      </c>
      <c r="B2" s="35" t="s">
        <v>11</v>
      </c>
    </row>
    <row r="3" spans="1:2" x14ac:dyDescent="0.35">
      <c r="A3" s="34" t="str">
        <f>'Workbook Notes'!A1</f>
        <v>Table 1: Workbook Notes</v>
      </c>
      <c r="B3" s="36" t="s">
        <v>12</v>
      </c>
    </row>
    <row r="4" spans="1:2" x14ac:dyDescent="0.35">
      <c r="A4" s="34" t="str">
        <f>A1</f>
        <v>Table 2: Table of Contents</v>
      </c>
      <c r="B4" s="36" t="s">
        <v>13</v>
      </c>
    </row>
    <row r="5" spans="1:2" x14ac:dyDescent="0.35">
      <c r="A5" s="34" t="str">
        <f>'Global Warming Potentials'!A1</f>
        <v>Table 3: Global Warming Potentials Used in This Workbook</v>
      </c>
      <c r="B5" s="36" t="s">
        <v>14</v>
      </c>
    </row>
    <row r="6" spans="1:2" ht="29" x14ac:dyDescent="0.35">
      <c r="A6" s="34" t="str">
        <f>'Summary GHG Emissions Table'!A1</f>
        <v>Table 4: Summary Estimates of Greenhouse Gas Emissions for OCS Oil and Gas as well as Reductions from Displaced Energy Substitutes Under the Proposed Action at all Activity Levels (in metric tons)</v>
      </c>
      <c r="B6" s="36" t="s">
        <v>15</v>
      </c>
    </row>
    <row r="7" spans="1:2" ht="29" x14ac:dyDescent="0.35">
      <c r="A7" s="34" t="str">
        <f>'Upstream_OCS_Oil_&amp;_Gas'!A1</f>
        <v>Table 5:  Annual Upstream Estimates of Greenhouse Gas Emissions Due to Potential OCS Oil and Gas Activity and Production Under the Proposed Action (in metric tons)</v>
      </c>
      <c r="B7" s="36" t="s">
        <v>16</v>
      </c>
    </row>
    <row r="8" spans="1:2" ht="29" x14ac:dyDescent="0.35">
      <c r="A8" s="34" t="str">
        <f>Upstream_Displaced!A1</f>
        <v>Table 6: Annual Upstream Estimates of Greenhouse Gas Emissions Reductions Due to Displaced Domestically Produced or Consumed Energy Substitutes Under the Proposed Action (in metric tons)</v>
      </c>
      <c r="B8" s="36" t="s">
        <v>17</v>
      </c>
    </row>
    <row r="9" spans="1:2" ht="29" x14ac:dyDescent="0.35">
      <c r="A9" s="34" t="str">
        <f>'Mid&amp;Dwnstream_OCS_Oil &amp; Gas'!A1</f>
        <v>Table 7: Annual Mid- and Downstream Estimates of Greenhouse Gas Emissions Due to Potential OCS Oil and Gas Production Under the Proposed Action (in metric tons)</v>
      </c>
      <c r="B9" s="37" t="s">
        <v>18</v>
      </c>
    </row>
    <row r="10" spans="1:2" ht="43.5" x14ac:dyDescent="0.35">
      <c r="A10" s="34" t="str">
        <f>'Mid&amp;Dwnstream_Displaced'!A1</f>
        <v>Table 8: Annual Mid- and Downstream Estimates of Greenhouse Gas Emissions Reductions Due to Displaced Domestically Produced or Consumed Energy Substitutes Under the Proposed Action (in metric tons)</v>
      </c>
      <c r="B10" s="37" t="s">
        <v>19</v>
      </c>
    </row>
    <row r="11" spans="1:2" ht="29" x14ac:dyDescent="0.35">
      <c r="A11" s="34" t="str">
        <f>Foreign_Oil_Upstream!A1</f>
        <v>Table 9: Annual Estimates of Upstream Greenhouse Gas Emissions From a Shift in Foreign Oil Supply Under the Proposed Action (in metric tons)</v>
      </c>
      <c r="B11" s="38" t="s">
        <v>20</v>
      </c>
    </row>
    <row r="12" spans="1:2" ht="29" x14ac:dyDescent="0.35">
      <c r="A12" s="34" t="str">
        <f>Foreign_Oil_Downstream!A1</f>
        <v>Table 10: Annual Estimates of Downstream Greenhouse Gas Emissions From a Shift in Foreign Oil Consumption Under the Proposed Action (in metric tons)</v>
      </c>
      <c r="B12" s="38" t="s">
        <v>21</v>
      </c>
    </row>
    <row r="13" spans="1:2" ht="29" x14ac:dyDescent="0.35">
      <c r="A13" s="34" t="str">
        <f>'SC-GHG_Carbon dioxide'!A1</f>
        <v>Table 11: Inflated SC-GHG Annual Estimates by USEPA for Carbon Dioxide (CO2) ($ per metric ton, in 2024-year dollars)</v>
      </c>
      <c r="B13" s="38" t="s">
        <v>22</v>
      </c>
    </row>
    <row r="14" spans="1:2" ht="29" x14ac:dyDescent="0.35">
      <c r="A14" s="34" t="str">
        <f>'SC-GHG_Methane'!A1</f>
        <v>Table 12: Inflated SC-GHG Annual Estimates by USEPA for Methane (CH4) ($ per metric ton, in 2024-year dollars)</v>
      </c>
      <c r="B14" s="38" t="s">
        <v>23</v>
      </c>
    </row>
    <row r="15" spans="1:2" ht="29" x14ac:dyDescent="0.35">
      <c r="A15" s="34" t="str">
        <f>'SC-GHG_Nitrous oxide'!A1</f>
        <v>Table 13: Inflated SC-GHG Annual Estimates by USEPA for Nitrous Oxide (N2O) ($ per metric ton, in 2024-year dollars)</v>
      </c>
      <c r="B15" s="38" t="s">
        <v>24</v>
      </c>
    </row>
    <row r="16" spans="1:2" ht="29" x14ac:dyDescent="0.35">
      <c r="A16" s="34" t="str">
        <f>'SC-GHG Inflation Factors'!A1</f>
        <v>Table 14: GDP Deflator Data Used to Inflate USEPA's Set of SC-GHG Per-metric-ton Estimates From 2020 Dollars to 2024 Dollars</v>
      </c>
      <c r="B16" s="38" t="s">
        <v>25</v>
      </c>
    </row>
    <row r="17" spans="1:2" x14ac:dyDescent="0.35">
      <c r="A17" s="39" t="str">
        <f>'SC-GHG Inflation Factors'!A10</f>
        <v>Table 15: Footnotes for Table 14</v>
      </c>
      <c r="B17" s="40" t="s">
        <v>25</v>
      </c>
    </row>
  </sheetData>
  <sheetProtection algorithmName="SHA-512" hashValue="pYuthhWaG88mM5TaSyRXLluJn3cPM2XEDvvxqgLF6m/wf8Q+m/ljEy347kb48gLavcF9SrVU6oa5TBUFFW3z4Q==" saltValue="3RF15iwcXU0leS0rcU6GLQ==" spinCount="100000" sheet="1" objects="1" scenarios="1"/>
  <hyperlinks>
    <hyperlink ref="B4" location="'Table of Contents'!A1" display="'Table of Contents'!A1" xr:uid="{8BF47555-1068-45AD-A091-52FF6AD7DD25}"/>
    <hyperlink ref="B3" location="'Workbook Notes'!A1" display="'Workbook Notes'!A1" xr:uid="{D24D2958-5D37-4020-AAA7-5CE6AA09E62C}"/>
    <hyperlink ref="B5" location="'Global Warming Potentials'!A1" display="Global Warming Potentials" xr:uid="{DAD5B6C7-A376-4403-949D-CCCCB684A81B}"/>
    <hyperlink ref="B6" location="'Summary Emissions Table'!A1" display="Summary Emissions Table" xr:uid="{2B072A2F-2E60-4F31-A261-5929F51EBB37}"/>
    <hyperlink ref="B7" location="'Upstream_OCS_Oil_&amp;_Gas'!A1" display="Upstream_OCS_Oil_&amp;_Gas" xr:uid="{11F9D021-4474-49DA-8109-73DFF9C75470}"/>
    <hyperlink ref="B8" location="Upstream_Displaced!A1" display="Upstream_Displaced" xr:uid="{B8EA6295-B588-44B4-B55D-CF67E07B752B}"/>
    <hyperlink ref="B9" location="'Mid&amp;Dwnstream_OCS_Oil &amp; Gas'!A1" display="Mid&amp;Dwnstream_OCS_Oil_&amp;_Gas" xr:uid="{E1B35B9A-F4A7-402B-AB16-CA7459DC3ADF}"/>
    <hyperlink ref="B10" location="'Mid&amp;Dwnstream_Displaced'!A1" display="Mid&amp;Dwnstream_Displaced" xr:uid="{B7348DA2-9489-489D-8AFC-F832BD27EFF9}"/>
    <hyperlink ref="B11" location="Foreign_Oil_Upstream!A1" display="Foreign_Oil_Upstream" xr:uid="{5FB0ADA1-4831-4287-8E32-84307381F104}"/>
    <hyperlink ref="B12" location="Foreign_Oil_Downstream!A1" display="Foreign_Oil_Downstream" xr:uid="{3BA9EB5A-8DE7-464B-A59B-C45F72C52BED}"/>
    <hyperlink ref="B13" location="'SC-GHG_Carbon dioxide'!A1" display="SC-GHG_Carbon_dioxide" xr:uid="{5E82142B-710B-4318-9E10-4BB15ABBD5DF}"/>
    <hyperlink ref="B14" location="'SC-GHG_Methane'!A1" display="SC-GHG_Methane" xr:uid="{E19F7BC0-454E-436A-AB15-449371A267A0}"/>
    <hyperlink ref="B15" location="'SC-GHG_Nitrous oxide'!A1" display="SC-GHG_Nitrous oxide" xr:uid="{6595B7E0-1D45-4CF6-A7A9-7FA0B313F7F1}"/>
    <hyperlink ref="B16" location="'SC-GHG Inflation Factors'!A1" display="SC-GHG Inflation Factors" xr:uid="{427B8CC1-32BB-4584-BE24-8E0144BEAB76}"/>
    <hyperlink ref="B17" location="'SC-GHG Inflation Factors'!A1" display="SC-GHG Inflation Factors" xr:uid="{10C83BB4-8890-4723-8245-F7FBB0E66961}"/>
  </hyperlinks>
  <pageMargins left="0.7" right="0.7" top="0.75" bottom="0.75" header="0.3" footer="0.3"/>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7FD33F-8416-4641-8B4C-19556B06260D}">
  <sheetPr codeName="Sheet3">
    <tabColor rgb="FF00B050"/>
  </sheetPr>
  <dimension ref="A1:K7"/>
  <sheetViews>
    <sheetView zoomScale="80" zoomScaleNormal="80" workbookViewId="0"/>
  </sheetViews>
  <sheetFormatPr defaultColWidth="9.1796875" defaultRowHeight="14.5" x14ac:dyDescent="0.35"/>
  <cols>
    <col min="1" max="1" width="38.453125" style="5" customWidth="1"/>
    <col min="2" max="4" width="37.1796875" style="5" customWidth="1"/>
    <col min="5" max="5" width="104.1796875" style="8" customWidth="1"/>
    <col min="6" max="16384" width="9.1796875" style="5"/>
  </cols>
  <sheetData>
    <row r="1" spans="1:11" ht="18.5" x14ac:dyDescent="0.35">
      <c r="A1" s="1" t="s">
        <v>26</v>
      </c>
    </row>
    <row r="2" spans="1:11" s="6" customFormat="1" ht="16.5" x14ac:dyDescent="0.45">
      <c r="A2" s="32" t="s">
        <v>27</v>
      </c>
      <c r="B2" s="33" t="s">
        <v>28</v>
      </c>
      <c r="C2" s="33" t="s">
        <v>29</v>
      </c>
      <c r="D2" s="33" t="s">
        <v>30</v>
      </c>
      <c r="E2" s="41" t="s">
        <v>31</v>
      </c>
    </row>
    <row r="3" spans="1:11" ht="43.5" x14ac:dyDescent="0.35">
      <c r="A3" s="42" t="s">
        <v>32</v>
      </c>
      <c r="B3" s="43">
        <v>1</v>
      </c>
      <c r="C3" s="44">
        <v>25</v>
      </c>
      <c r="D3" s="44">
        <v>298</v>
      </c>
      <c r="E3" s="45" t="s">
        <v>33</v>
      </c>
    </row>
    <row r="4" spans="1:11" ht="43.5" x14ac:dyDescent="0.35">
      <c r="A4" s="42" t="s">
        <v>34</v>
      </c>
      <c r="B4" s="43">
        <v>1</v>
      </c>
      <c r="C4" s="44">
        <v>30</v>
      </c>
      <c r="D4" s="44">
        <v>273</v>
      </c>
      <c r="E4" s="45" t="s">
        <v>35</v>
      </c>
    </row>
    <row r="5" spans="1:11" ht="43.5" x14ac:dyDescent="0.35">
      <c r="A5" s="46" t="s">
        <v>36</v>
      </c>
      <c r="B5" s="47">
        <v>1</v>
      </c>
      <c r="C5" s="48">
        <v>83</v>
      </c>
      <c r="D5" s="48">
        <v>273</v>
      </c>
      <c r="E5" s="49" t="s">
        <v>35</v>
      </c>
    </row>
    <row r="7" spans="1:11" s="9" customFormat="1" x14ac:dyDescent="0.35">
      <c r="E7" s="10"/>
      <c r="K7" s="11"/>
    </row>
  </sheetData>
  <sheetProtection algorithmName="SHA-512" hashValue="9lHjIlZmLyI/mAIpLJRFIHeGhGArtVfYLBGidYaFRfQN8mblBaCpDc8I4q2Py5uu5ENiiloA0cCSw/rK6f0M9g==" saltValue="121cZQ0RTnKZhTBCwdqCXQ==" spinCount="100000" sheet="1" objects="1" scenarios="1"/>
  <pageMargins left="0.7" right="0.7" top="0.75" bottom="0.75" header="0.3" footer="0.3"/>
  <pageSetup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F5364E-80A6-4FEC-AA0E-4E5217E4652F}">
  <sheetPr codeName="Sheet4">
    <tabColor rgb="FFFFFF00"/>
  </sheetPr>
  <dimension ref="A1:I35"/>
  <sheetViews>
    <sheetView zoomScale="80" zoomScaleNormal="80" workbookViewId="0">
      <pane xSplit="3" ySplit="2" topLeftCell="D3" activePane="bottomRight" state="frozen"/>
      <selection activeCell="D5" sqref="D5"/>
      <selection pane="topRight" activeCell="D5" sqref="D5"/>
      <selection pane="bottomLeft" activeCell="D5" sqref="D5"/>
      <selection pane="bottomRight"/>
    </sheetView>
  </sheetViews>
  <sheetFormatPr defaultColWidth="9.1796875" defaultRowHeight="14.5" x14ac:dyDescent="0.35"/>
  <cols>
    <col min="1" max="1" width="26.54296875" style="3" customWidth="1"/>
    <col min="2" max="2" width="38.81640625" style="7" customWidth="1"/>
    <col min="3" max="3" width="12.81640625" style="3" bestFit="1" customWidth="1"/>
    <col min="4" max="6" width="15.1796875" style="4" customWidth="1"/>
    <col min="7" max="9" width="26.7265625" style="5" customWidth="1"/>
    <col min="10" max="16384" width="9.1796875" style="5"/>
  </cols>
  <sheetData>
    <row r="1" spans="1:9" ht="18.5" x14ac:dyDescent="0.35">
      <c r="A1" s="1" t="s">
        <v>37</v>
      </c>
      <c r="B1" s="2"/>
    </row>
    <row r="2" spans="1:9" s="6" customFormat="1" ht="32" x14ac:dyDescent="0.45">
      <c r="A2" s="50" t="s">
        <v>38</v>
      </c>
      <c r="B2" s="50" t="s">
        <v>39</v>
      </c>
      <c r="C2" s="51" t="s">
        <v>40</v>
      </c>
      <c r="D2" s="51" t="s">
        <v>41</v>
      </c>
      <c r="E2" s="51" t="s">
        <v>42</v>
      </c>
      <c r="F2" s="51" t="s">
        <v>43</v>
      </c>
      <c r="G2" s="51" t="s">
        <v>44</v>
      </c>
      <c r="H2" s="51" t="s">
        <v>45</v>
      </c>
      <c r="I2" s="56" t="s">
        <v>46</v>
      </c>
    </row>
    <row r="3" spans="1:9" x14ac:dyDescent="0.35">
      <c r="A3" s="52" t="s">
        <v>47</v>
      </c>
      <c r="B3" s="53" t="s">
        <v>48</v>
      </c>
      <c r="C3" s="54" t="s">
        <v>49</v>
      </c>
      <c r="D3" s="55">
        <v>121165</v>
      </c>
      <c r="E3" s="55">
        <v>31</v>
      </c>
      <c r="F3" s="55">
        <v>5</v>
      </c>
      <c r="G3" s="55">
        <v>123512</v>
      </c>
      <c r="H3" s="55">
        <v>123532</v>
      </c>
      <c r="I3" s="57">
        <v>125152</v>
      </c>
    </row>
    <row r="4" spans="1:9" ht="29" x14ac:dyDescent="0.35">
      <c r="A4" s="54" t="str">
        <f>A3</f>
        <v>Upstream</v>
      </c>
      <c r="B4" s="53" t="s">
        <v>50</v>
      </c>
      <c r="C4" s="54" t="str">
        <f>C3</f>
        <v>Low</v>
      </c>
      <c r="D4" s="55">
        <v>-1917292</v>
      </c>
      <c r="E4" s="55">
        <v>-38214</v>
      </c>
      <c r="F4" s="55">
        <v>-23</v>
      </c>
      <c r="G4" s="55">
        <v>-2879522</v>
      </c>
      <c r="H4" s="55">
        <v>-3070017</v>
      </c>
      <c r="I4" s="57">
        <v>-5095370</v>
      </c>
    </row>
    <row r="5" spans="1:9" ht="29" x14ac:dyDescent="0.35">
      <c r="A5" s="54" t="str">
        <f>A3</f>
        <v>Upstream</v>
      </c>
      <c r="B5" s="53" t="s">
        <v>51</v>
      </c>
      <c r="C5" s="54" t="str">
        <f>C3</f>
        <v>Low</v>
      </c>
      <c r="D5" s="55">
        <v>-1796127</v>
      </c>
      <c r="E5" s="55">
        <v>-38184</v>
      </c>
      <c r="F5" s="55">
        <v>-18</v>
      </c>
      <c r="G5" s="55">
        <v>-2756011</v>
      </c>
      <c r="H5" s="55">
        <v>-2946485</v>
      </c>
      <c r="I5" s="57">
        <v>-4970217</v>
      </c>
    </row>
    <row r="6" spans="1:9" x14ac:dyDescent="0.35">
      <c r="A6" s="52" t="s">
        <v>47</v>
      </c>
      <c r="B6" s="53" t="s">
        <v>48</v>
      </c>
      <c r="C6" s="54" t="s">
        <v>52</v>
      </c>
      <c r="D6" s="55">
        <v>1437880</v>
      </c>
      <c r="E6" s="55">
        <v>7816</v>
      </c>
      <c r="F6" s="55">
        <v>61</v>
      </c>
      <c r="G6" s="55">
        <v>1651432</v>
      </c>
      <c r="H6" s="55">
        <v>1688987</v>
      </c>
      <c r="I6" s="57">
        <v>2103218</v>
      </c>
    </row>
    <row r="7" spans="1:9" ht="29" x14ac:dyDescent="0.35">
      <c r="A7" s="54" t="str">
        <f>A6</f>
        <v>Upstream</v>
      </c>
      <c r="B7" s="53" t="s">
        <v>50</v>
      </c>
      <c r="C7" s="54" t="str">
        <f>C6</f>
        <v>Mid</v>
      </c>
      <c r="D7" s="55">
        <v>-11072230</v>
      </c>
      <c r="E7" s="55">
        <v>-218681</v>
      </c>
      <c r="F7" s="55">
        <v>-135</v>
      </c>
      <c r="G7" s="55">
        <v>-16579543</v>
      </c>
      <c r="H7" s="55">
        <v>-17669571</v>
      </c>
      <c r="I7" s="57">
        <v>-29259686</v>
      </c>
    </row>
    <row r="8" spans="1:9" ht="29" x14ac:dyDescent="0.35">
      <c r="A8" s="54" t="str">
        <f>A6</f>
        <v>Upstream</v>
      </c>
      <c r="B8" s="53" t="s">
        <v>51</v>
      </c>
      <c r="C8" s="54" t="str">
        <f>C6</f>
        <v>Mid</v>
      </c>
      <c r="D8" s="55">
        <v>-9634350</v>
      </c>
      <c r="E8" s="55">
        <v>-210866</v>
      </c>
      <c r="F8" s="55">
        <v>-74</v>
      </c>
      <c r="G8" s="55">
        <v>-14928112</v>
      </c>
      <c r="H8" s="55">
        <v>-15980585</v>
      </c>
      <c r="I8" s="57">
        <v>-27156468</v>
      </c>
    </row>
    <row r="9" spans="1:9" x14ac:dyDescent="0.35">
      <c r="A9" s="52" t="s">
        <v>47</v>
      </c>
      <c r="B9" s="53" t="s">
        <v>48</v>
      </c>
      <c r="C9" s="54" t="s">
        <v>53</v>
      </c>
      <c r="D9" s="55">
        <v>4395529</v>
      </c>
      <c r="E9" s="55">
        <v>19234</v>
      </c>
      <c r="F9" s="55">
        <v>169</v>
      </c>
      <c r="G9" s="55">
        <v>4926678</v>
      </c>
      <c r="H9" s="55">
        <v>5018627</v>
      </c>
      <c r="I9" s="57">
        <v>6038015</v>
      </c>
    </row>
    <row r="10" spans="1:9" ht="29" x14ac:dyDescent="0.35">
      <c r="A10" s="54" t="str">
        <f>A9</f>
        <v>Upstream</v>
      </c>
      <c r="B10" s="53" t="s">
        <v>50</v>
      </c>
      <c r="C10" s="54" t="str">
        <f>C9</f>
        <v>High</v>
      </c>
      <c r="D10" s="55">
        <v>-25775885</v>
      </c>
      <c r="E10" s="55">
        <v>-509336</v>
      </c>
      <c r="F10" s="55">
        <v>-313</v>
      </c>
      <c r="G10" s="55">
        <v>-38602706</v>
      </c>
      <c r="H10" s="55">
        <v>-41141549</v>
      </c>
      <c r="I10" s="57">
        <v>-68136359</v>
      </c>
    </row>
    <row r="11" spans="1:9" ht="29" x14ac:dyDescent="0.35">
      <c r="A11" s="54" t="str">
        <f>A9</f>
        <v>Upstream</v>
      </c>
      <c r="B11" s="53" t="s">
        <v>51</v>
      </c>
      <c r="C11" s="54" t="str">
        <f>C9</f>
        <v>High</v>
      </c>
      <c r="D11" s="55">
        <v>-21380356</v>
      </c>
      <c r="E11" s="55">
        <v>-490102</v>
      </c>
      <c r="F11" s="55">
        <v>-145</v>
      </c>
      <c r="G11" s="55">
        <v>-33676027</v>
      </c>
      <c r="H11" s="55">
        <v>-36122922</v>
      </c>
      <c r="I11" s="57">
        <v>-62098344</v>
      </c>
    </row>
    <row r="12" spans="1:9" x14ac:dyDescent="0.35">
      <c r="A12" s="52" t="s">
        <v>54</v>
      </c>
      <c r="B12" s="53" t="s">
        <v>48</v>
      </c>
      <c r="C12" s="54" t="s">
        <v>49</v>
      </c>
      <c r="D12" s="55">
        <v>21956999</v>
      </c>
      <c r="E12" s="55">
        <v>7461</v>
      </c>
      <c r="F12" s="55">
        <v>162</v>
      </c>
      <c r="G12" s="55">
        <v>22191667</v>
      </c>
      <c r="H12" s="55">
        <v>22224936</v>
      </c>
      <c r="I12" s="57">
        <v>22620392</v>
      </c>
    </row>
    <row r="13" spans="1:9" ht="29" x14ac:dyDescent="0.35">
      <c r="A13" s="54" t="str">
        <f>A12</f>
        <v>Midstream and Downstream</v>
      </c>
      <c r="B13" s="53" t="s">
        <v>50</v>
      </c>
      <c r="C13" s="54" t="str">
        <f>C12</f>
        <v>Low</v>
      </c>
      <c r="D13" s="55">
        <v>-19666031</v>
      </c>
      <c r="E13" s="55">
        <v>-5695</v>
      </c>
      <c r="F13" s="55">
        <v>-150</v>
      </c>
      <c r="G13" s="55">
        <v>-19852977</v>
      </c>
      <c r="H13" s="55">
        <v>-19877714</v>
      </c>
      <c r="I13" s="57">
        <v>-20179558</v>
      </c>
    </row>
    <row r="14" spans="1:9" ht="29" x14ac:dyDescent="0.35">
      <c r="A14" s="54" t="str">
        <f>A12</f>
        <v>Midstream and Downstream</v>
      </c>
      <c r="B14" s="53" t="s">
        <v>51</v>
      </c>
      <c r="C14" s="54" t="str">
        <f>C12</f>
        <v>Low</v>
      </c>
      <c r="D14" s="55">
        <v>2290967</v>
      </c>
      <c r="E14" s="55">
        <v>1766</v>
      </c>
      <c r="F14" s="55">
        <v>12</v>
      </c>
      <c r="G14" s="55">
        <v>2338689</v>
      </c>
      <c r="H14" s="55">
        <v>2347222</v>
      </c>
      <c r="I14" s="57">
        <v>2440834</v>
      </c>
    </row>
    <row r="15" spans="1:9" x14ac:dyDescent="0.35">
      <c r="A15" s="52" t="s">
        <v>54</v>
      </c>
      <c r="B15" s="53" t="s">
        <v>48</v>
      </c>
      <c r="C15" s="54" t="s">
        <v>52</v>
      </c>
      <c r="D15" s="55">
        <v>125225959</v>
      </c>
      <c r="E15" s="55">
        <v>37247</v>
      </c>
      <c r="F15" s="55">
        <v>945</v>
      </c>
      <c r="G15" s="55">
        <v>126438869</v>
      </c>
      <c r="H15" s="55">
        <v>126601470</v>
      </c>
      <c r="I15" s="57">
        <v>128575569</v>
      </c>
    </row>
    <row r="16" spans="1:9" ht="29" x14ac:dyDescent="0.35">
      <c r="A16" s="54" t="str">
        <f>A15</f>
        <v>Midstream and Downstream</v>
      </c>
      <c r="B16" s="53" t="s">
        <v>50</v>
      </c>
      <c r="C16" s="54" t="str">
        <f>C15</f>
        <v>Mid</v>
      </c>
      <c r="D16" s="55">
        <v>-110979464</v>
      </c>
      <c r="E16" s="55">
        <v>-27136</v>
      </c>
      <c r="F16" s="55">
        <v>-868</v>
      </c>
      <c r="G16" s="55">
        <v>-111916396</v>
      </c>
      <c r="H16" s="55">
        <v>-112030386</v>
      </c>
      <c r="I16" s="57">
        <v>-113468583</v>
      </c>
    </row>
    <row r="17" spans="1:9" ht="29" x14ac:dyDescent="0.35">
      <c r="A17" s="54" t="str">
        <f>A15</f>
        <v>Midstream and Downstream</v>
      </c>
      <c r="B17" s="53" t="s">
        <v>51</v>
      </c>
      <c r="C17" s="54" t="str">
        <f>C15</f>
        <v>Mid</v>
      </c>
      <c r="D17" s="55">
        <v>14246496</v>
      </c>
      <c r="E17" s="55">
        <v>10111</v>
      </c>
      <c r="F17" s="55">
        <v>78</v>
      </c>
      <c r="G17" s="55">
        <v>14522473</v>
      </c>
      <c r="H17" s="55">
        <v>14571084</v>
      </c>
      <c r="I17" s="57">
        <v>15106985</v>
      </c>
    </row>
    <row r="18" spans="1:9" x14ac:dyDescent="0.35">
      <c r="A18" s="52" t="s">
        <v>54</v>
      </c>
      <c r="B18" s="53" t="s">
        <v>48</v>
      </c>
      <c r="C18" s="54" t="s">
        <v>53</v>
      </c>
      <c r="D18" s="55">
        <v>297091484</v>
      </c>
      <c r="E18" s="55">
        <v>97014</v>
      </c>
      <c r="F18" s="55">
        <v>2203</v>
      </c>
      <c r="G18" s="55">
        <v>300173462</v>
      </c>
      <c r="H18" s="55">
        <v>300603448</v>
      </c>
      <c r="I18" s="57">
        <v>305745206</v>
      </c>
    </row>
    <row r="19" spans="1:9" ht="29" x14ac:dyDescent="0.35">
      <c r="A19" s="54" t="str">
        <f>A18</f>
        <v>Midstream and Downstream</v>
      </c>
      <c r="B19" s="53" t="s">
        <v>50</v>
      </c>
      <c r="C19" s="54" t="str">
        <f>C18</f>
        <v>High</v>
      </c>
      <c r="D19" s="55">
        <v>-259402415</v>
      </c>
      <c r="E19" s="55">
        <v>-66835</v>
      </c>
      <c r="F19" s="55">
        <v>-2013</v>
      </c>
      <c r="G19" s="55">
        <v>-261673249</v>
      </c>
      <c r="H19" s="55">
        <v>-261957092</v>
      </c>
      <c r="I19" s="57">
        <v>-265499349</v>
      </c>
    </row>
    <row r="20" spans="1:9" ht="29" x14ac:dyDescent="0.35">
      <c r="A20" s="54" t="str">
        <f>A18</f>
        <v>Midstream and Downstream</v>
      </c>
      <c r="B20" s="53" t="s">
        <v>51</v>
      </c>
      <c r="C20" s="54" t="str">
        <f>C18</f>
        <v>High</v>
      </c>
      <c r="D20" s="55">
        <v>37689069</v>
      </c>
      <c r="E20" s="55">
        <v>30179</v>
      </c>
      <c r="F20" s="55">
        <v>190</v>
      </c>
      <c r="G20" s="55">
        <v>38500214</v>
      </c>
      <c r="H20" s="55">
        <v>38646356</v>
      </c>
      <c r="I20" s="57">
        <v>40245857</v>
      </c>
    </row>
    <row r="21" spans="1:9" x14ac:dyDescent="0.35">
      <c r="A21" s="52" t="s">
        <v>55</v>
      </c>
      <c r="B21" s="53" t="s">
        <v>48</v>
      </c>
      <c r="C21" s="54" t="s">
        <v>49</v>
      </c>
      <c r="D21" s="55">
        <v>22078164</v>
      </c>
      <c r="E21" s="55">
        <v>7492</v>
      </c>
      <c r="F21" s="55">
        <v>167</v>
      </c>
      <c r="G21" s="55">
        <v>22315178</v>
      </c>
      <c r="H21" s="55">
        <v>22348468</v>
      </c>
      <c r="I21" s="57">
        <v>22745545</v>
      </c>
    </row>
    <row r="22" spans="1:9" ht="29" x14ac:dyDescent="0.35">
      <c r="A22" s="54" t="str">
        <f>A21</f>
        <v>Full Life Cycle</v>
      </c>
      <c r="B22" s="53" t="s">
        <v>50</v>
      </c>
      <c r="C22" s="54" t="str">
        <f>C21</f>
        <v>Low</v>
      </c>
      <c r="D22" s="55">
        <v>-21583324</v>
      </c>
      <c r="E22" s="55">
        <v>-43909</v>
      </c>
      <c r="F22" s="55">
        <v>-173</v>
      </c>
      <c r="G22" s="55">
        <v>-22732499</v>
      </c>
      <c r="H22" s="55">
        <v>-22947731</v>
      </c>
      <c r="I22" s="57">
        <v>-25274928</v>
      </c>
    </row>
    <row r="23" spans="1:9" ht="29" x14ac:dyDescent="0.35">
      <c r="A23" s="54" t="str">
        <f>A21</f>
        <v>Full Life Cycle</v>
      </c>
      <c r="B23" s="53" t="s">
        <v>51</v>
      </c>
      <c r="C23" s="54" t="str">
        <f>C21</f>
        <v>Low</v>
      </c>
      <c r="D23" s="55">
        <v>494840</v>
      </c>
      <c r="E23" s="55">
        <v>-36417</v>
      </c>
      <c r="F23" s="55">
        <v>-6</v>
      </c>
      <c r="G23" s="55">
        <v>-417321</v>
      </c>
      <c r="H23" s="55">
        <v>-599263</v>
      </c>
      <c r="I23" s="57">
        <v>-2529383</v>
      </c>
    </row>
    <row r="24" spans="1:9" x14ac:dyDescent="0.35">
      <c r="A24" s="52" t="str">
        <f>A21</f>
        <v>Full Life Cycle</v>
      </c>
      <c r="B24" s="53" t="s">
        <v>48</v>
      </c>
      <c r="C24" s="54" t="s">
        <v>52</v>
      </c>
      <c r="D24" s="55">
        <v>126663839</v>
      </c>
      <c r="E24" s="55">
        <v>45063</v>
      </c>
      <c r="F24" s="55">
        <v>1006</v>
      </c>
      <c r="G24" s="55">
        <v>128090301</v>
      </c>
      <c r="H24" s="55">
        <v>128290456</v>
      </c>
      <c r="I24" s="57">
        <v>130678787</v>
      </c>
    </row>
    <row r="25" spans="1:9" ht="29" x14ac:dyDescent="0.35">
      <c r="A25" s="54" t="str">
        <f>A24</f>
        <v>Full Life Cycle</v>
      </c>
      <c r="B25" s="53" t="s">
        <v>50</v>
      </c>
      <c r="C25" s="54" t="str">
        <f>C24</f>
        <v>Mid</v>
      </c>
      <c r="D25" s="55">
        <v>-122051694</v>
      </c>
      <c r="E25" s="55">
        <v>-245817</v>
      </c>
      <c r="F25" s="55">
        <v>-1003</v>
      </c>
      <c r="G25" s="55">
        <v>-128495940</v>
      </c>
      <c r="H25" s="55">
        <v>-129699957</v>
      </c>
      <c r="I25" s="57">
        <v>-142728269</v>
      </c>
    </row>
    <row r="26" spans="1:9" ht="29" x14ac:dyDescent="0.35">
      <c r="A26" s="54" t="str">
        <f>A24</f>
        <v>Full Life Cycle</v>
      </c>
      <c r="B26" s="53" t="s">
        <v>51</v>
      </c>
      <c r="C26" s="54" t="str">
        <f>C24</f>
        <v>Mid</v>
      </c>
      <c r="D26" s="55">
        <v>4612145</v>
      </c>
      <c r="E26" s="55">
        <v>-200754</v>
      </c>
      <c r="F26" s="55">
        <v>4</v>
      </c>
      <c r="G26" s="55">
        <v>-405639</v>
      </c>
      <c r="H26" s="55">
        <v>-1409501</v>
      </c>
      <c r="I26" s="57">
        <v>-12049482</v>
      </c>
    </row>
    <row r="27" spans="1:9" x14ac:dyDescent="0.35">
      <c r="A27" s="52" t="str">
        <f>A21</f>
        <v>Full Life Cycle</v>
      </c>
      <c r="B27" s="53" t="s">
        <v>48</v>
      </c>
      <c r="C27" s="54" t="s">
        <v>53</v>
      </c>
      <c r="D27" s="55">
        <v>301487013</v>
      </c>
      <c r="E27" s="55">
        <v>116248</v>
      </c>
      <c r="F27" s="55">
        <v>2372</v>
      </c>
      <c r="G27" s="55">
        <v>305100141</v>
      </c>
      <c r="H27" s="55">
        <v>305622075</v>
      </c>
      <c r="I27" s="57">
        <v>311783221</v>
      </c>
    </row>
    <row r="28" spans="1:9" ht="29" x14ac:dyDescent="0.35">
      <c r="A28" s="54" t="str">
        <f>A27</f>
        <v>Full Life Cycle</v>
      </c>
      <c r="B28" s="53" t="s">
        <v>50</v>
      </c>
      <c r="C28" s="54" t="str">
        <f>C27</f>
        <v>High</v>
      </c>
      <c r="D28" s="55">
        <v>-285178300</v>
      </c>
      <c r="E28" s="55">
        <v>-576171</v>
      </c>
      <c r="F28" s="55">
        <v>-2327</v>
      </c>
      <c r="G28" s="55">
        <v>-300275954</v>
      </c>
      <c r="H28" s="55">
        <v>-303098641</v>
      </c>
      <c r="I28" s="57">
        <v>-333635708</v>
      </c>
    </row>
    <row r="29" spans="1:9" ht="29" x14ac:dyDescent="0.35">
      <c r="A29" s="54" t="str">
        <f>A27</f>
        <v>Full Life Cycle</v>
      </c>
      <c r="B29" s="53" t="s">
        <v>51</v>
      </c>
      <c r="C29" s="54" t="str">
        <f>C27</f>
        <v>High</v>
      </c>
      <c r="D29" s="55">
        <v>16308713</v>
      </c>
      <c r="E29" s="55">
        <v>-459923</v>
      </c>
      <c r="F29" s="55">
        <v>45</v>
      </c>
      <c r="G29" s="55">
        <v>4824186</v>
      </c>
      <c r="H29" s="55">
        <v>2523434</v>
      </c>
      <c r="I29" s="57">
        <v>-21852487</v>
      </c>
    </row>
    <row r="30" spans="1:9" x14ac:dyDescent="0.35">
      <c r="A30" s="52" t="s">
        <v>47</v>
      </c>
      <c r="B30" s="53" t="s">
        <v>56</v>
      </c>
      <c r="C30" s="54" t="s">
        <v>49</v>
      </c>
      <c r="D30" s="55">
        <v>389239</v>
      </c>
      <c r="E30" s="55">
        <v>6899</v>
      </c>
      <c r="F30" s="55">
        <v>2</v>
      </c>
      <c r="G30" s="55">
        <v>562432</v>
      </c>
      <c r="H30" s="55">
        <v>596866</v>
      </c>
      <c r="I30" s="57">
        <v>962509</v>
      </c>
    </row>
    <row r="31" spans="1:9" x14ac:dyDescent="0.35">
      <c r="A31" s="54" t="str">
        <f>A30</f>
        <v>Upstream</v>
      </c>
      <c r="B31" s="53" t="str">
        <f>B30</f>
        <v>Foreign Oil Supply Increase</v>
      </c>
      <c r="C31" s="54" t="s">
        <v>52</v>
      </c>
      <c r="D31" s="55">
        <v>2413413</v>
      </c>
      <c r="E31" s="55">
        <v>42776</v>
      </c>
      <c r="F31" s="55">
        <v>15</v>
      </c>
      <c r="G31" s="55">
        <v>3487268</v>
      </c>
      <c r="H31" s="55">
        <v>3700771</v>
      </c>
      <c r="I31" s="57">
        <v>5967876</v>
      </c>
    </row>
    <row r="32" spans="1:9" x14ac:dyDescent="0.35">
      <c r="A32" s="54" t="str">
        <f>A30</f>
        <v>Upstream</v>
      </c>
      <c r="B32" s="53" t="str">
        <f>B30</f>
        <v>Foreign Oil Supply Increase</v>
      </c>
      <c r="C32" s="54" t="s">
        <v>53</v>
      </c>
      <c r="D32" s="55">
        <v>5740664</v>
      </c>
      <c r="E32" s="55">
        <v>101748</v>
      </c>
      <c r="F32" s="55">
        <v>36</v>
      </c>
      <c r="G32" s="55">
        <v>8294987</v>
      </c>
      <c r="H32" s="55">
        <v>8802836</v>
      </c>
      <c r="I32" s="57">
        <v>14195483</v>
      </c>
    </row>
    <row r="33" spans="1:9" x14ac:dyDescent="0.35">
      <c r="A33" s="52" t="s">
        <v>57</v>
      </c>
      <c r="B33" s="53" t="s">
        <v>58</v>
      </c>
      <c r="C33" s="54" t="s">
        <v>49</v>
      </c>
      <c r="D33" s="55">
        <v>4295731</v>
      </c>
      <c r="E33" s="55">
        <v>170</v>
      </c>
      <c r="F33" s="55">
        <v>32</v>
      </c>
      <c r="G33" s="55">
        <v>4309661</v>
      </c>
      <c r="H33" s="55">
        <v>4309702</v>
      </c>
      <c r="I33" s="57">
        <v>4318731</v>
      </c>
    </row>
    <row r="34" spans="1:9" x14ac:dyDescent="0.35">
      <c r="A34" s="54" t="str">
        <f>A33</f>
        <v>Downstream</v>
      </c>
      <c r="B34" s="53" t="str">
        <f>B33</f>
        <v>Foreign Oil Consumption Increase</v>
      </c>
      <c r="C34" s="54" t="s">
        <v>52</v>
      </c>
      <c r="D34" s="55">
        <v>26652520</v>
      </c>
      <c r="E34" s="55">
        <v>1057</v>
      </c>
      <c r="F34" s="55">
        <v>201</v>
      </c>
      <c r="G34" s="55">
        <v>26738946</v>
      </c>
      <c r="H34" s="55">
        <v>26739197</v>
      </c>
      <c r="I34" s="57">
        <v>26795221</v>
      </c>
    </row>
    <row r="35" spans="1:9" x14ac:dyDescent="0.35">
      <c r="A35" s="58" t="str">
        <f>A33</f>
        <v>Downstream</v>
      </c>
      <c r="B35" s="59" t="str">
        <f>B33</f>
        <v>Foreign Oil Consumption Increase</v>
      </c>
      <c r="C35" s="58" t="s">
        <v>53</v>
      </c>
      <c r="D35" s="60">
        <v>63381683</v>
      </c>
      <c r="E35" s="60">
        <v>2514</v>
      </c>
      <c r="F35" s="60">
        <v>479</v>
      </c>
      <c r="G35" s="60">
        <v>63587209</v>
      </c>
      <c r="H35" s="60">
        <v>63587808</v>
      </c>
      <c r="I35" s="61">
        <v>63721035</v>
      </c>
    </row>
  </sheetData>
  <sheetProtection algorithmName="SHA-512" hashValue="c4MSt9fJ4bCf1rW+5AGQVrx082U1o5jQMiw/2tGFQIEvQ+rZcsm0zCxbyy6XSArtCPZIfwbqKPDCp2rZLB+qMw==" saltValue="ZBsK2ytChivr0lpJxTkMZA==" spinCount="100000" sheet="1" objects="1" scenarios="1"/>
  <pageMargins left="0.7" right="0.7" top="0.75" bottom="0.75" header="0.3" footer="0.3"/>
  <pageSetup orientation="portrait"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5ADCBF-5353-483C-810B-CB6868E712A2}">
  <sheetPr codeName="Sheet5">
    <tabColor theme="9" tint="0.39997558519241921"/>
  </sheetPr>
  <dimension ref="A1:K40"/>
  <sheetViews>
    <sheetView zoomScale="80" zoomScaleNormal="80" workbookViewId="0">
      <pane xSplit="2" ySplit="2" topLeftCell="C3" activePane="bottomRight" state="frozen"/>
      <selection activeCell="D5" sqref="D5"/>
      <selection pane="topRight" activeCell="D5" sqref="D5"/>
      <selection pane="bottomLeft" activeCell="D5" sqref="D5"/>
      <selection pane="bottomRight"/>
    </sheetView>
  </sheetViews>
  <sheetFormatPr defaultColWidth="9.1796875" defaultRowHeight="14.5" x14ac:dyDescent="0.35"/>
  <cols>
    <col min="1" max="1" width="11.26953125" style="3" customWidth="1"/>
    <col min="2" max="2" width="12.1796875" style="3" customWidth="1"/>
    <col min="3" max="3" width="19.81640625" style="4" bestFit="1" customWidth="1"/>
    <col min="4" max="4" width="17" style="4" bestFit="1" customWidth="1"/>
    <col min="5" max="5" width="18.7265625" style="4" bestFit="1" customWidth="1"/>
    <col min="6" max="6" width="19.81640625" style="4" bestFit="1" customWidth="1"/>
    <col min="7" max="7" width="17.453125" style="4" bestFit="1" customWidth="1"/>
    <col min="8" max="8" width="18.7265625" style="4" bestFit="1" customWidth="1"/>
    <col min="9" max="9" width="19.81640625" style="4" bestFit="1" customWidth="1"/>
    <col min="10" max="10" width="17.54296875" style="4" bestFit="1" customWidth="1"/>
    <col min="11" max="11" width="18.7265625" style="4" bestFit="1" customWidth="1"/>
    <col min="12" max="16384" width="9.1796875" style="5"/>
  </cols>
  <sheetData>
    <row r="1" spans="1:11" ht="18.5" x14ac:dyDescent="0.35">
      <c r="A1" s="1" t="s">
        <v>59</v>
      </c>
    </row>
    <row r="2" spans="1:11" s="6" customFormat="1" ht="31" x14ac:dyDescent="0.45">
      <c r="A2" s="50" t="s">
        <v>60</v>
      </c>
      <c r="B2" s="51" t="s">
        <v>61</v>
      </c>
      <c r="C2" s="51" t="s">
        <v>62</v>
      </c>
      <c r="D2" s="51" t="s">
        <v>63</v>
      </c>
      <c r="E2" s="51" t="s">
        <v>64</v>
      </c>
      <c r="F2" s="51" t="s">
        <v>65</v>
      </c>
      <c r="G2" s="51" t="s">
        <v>66</v>
      </c>
      <c r="H2" s="51" t="s">
        <v>67</v>
      </c>
      <c r="I2" s="51" t="s">
        <v>68</v>
      </c>
      <c r="J2" s="51" t="s">
        <v>69</v>
      </c>
      <c r="K2" s="56" t="s">
        <v>70</v>
      </c>
    </row>
    <row r="3" spans="1:11" x14ac:dyDescent="0.35">
      <c r="A3" s="52">
        <v>2025</v>
      </c>
      <c r="B3" s="54">
        <v>1</v>
      </c>
      <c r="C3" s="62">
        <v>0</v>
      </c>
      <c r="D3" s="62">
        <v>0</v>
      </c>
      <c r="E3" s="62">
        <v>0</v>
      </c>
      <c r="F3" s="63">
        <v>0</v>
      </c>
      <c r="G3" s="63">
        <v>0</v>
      </c>
      <c r="H3" s="63">
        <v>0</v>
      </c>
      <c r="I3" s="63">
        <v>0</v>
      </c>
      <c r="J3" s="63">
        <v>0</v>
      </c>
      <c r="K3" s="64">
        <v>0</v>
      </c>
    </row>
    <row r="4" spans="1:11" x14ac:dyDescent="0.35">
      <c r="A4" s="52">
        <v>2026</v>
      </c>
      <c r="B4" s="54">
        <v>2</v>
      </c>
      <c r="C4" s="62">
        <v>0</v>
      </c>
      <c r="D4" s="62">
        <v>0</v>
      </c>
      <c r="E4" s="62">
        <v>0</v>
      </c>
      <c r="F4" s="63">
        <v>6073.33</v>
      </c>
      <c r="G4" s="63">
        <v>0.04</v>
      </c>
      <c r="H4" s="63">
        <v>0.31</v>
      </c>
      <c r="I4" s="63">
        <v>6073.33</v>
      </c>
      <c r="J4" s="63">
        <v>0.04</v>
      </c>
      <c r="K4" s="64">
        <v>0.31</v>
      </c>
    </row>
    <row r="5" spans="1:11" x14ac:dyDescent="0.35">
      <c r="A5" s="52">
        <v>2027</v>
      </c>
      <c r="B5" s="54">
        <v>3</v>
      </c>
      <c r="C5" s="62">
        <v>3036.66</v>
      </c>
      <c r="D5" s="62">
        <v>0.02</v>
      </c>
      <c r="E5" s="62">
        <v>0.16</v>
      </c>
      <c r="F5" s="63">
        <v>12146.66</v>
      </c>
      <c r="G5" s="63">
        <v>7.0000000000000007E-2</v>
      </c>
      <c r="H5" s="63">
        <v>0.62</v>
      </c>
      <c r="I5" s="63">
        <v>46448.63</v>
      </c>
      <c r="J5" s="63">
        <v>164.32</v>
      </c>
      <c r="K5" s="64">
        <v>2.11</v>
      </c>
    </row>
    <row r="6" spans="1:11" x14ac:dyDescent="0.35">
      <c r="A6" s="52">
        <v>2028</v>
      </c>
      <c r="B6" s="54">
        <v>4</v>
      </c>
      <c r="C6" s="62">
        <v>20575.169999999998</v>
      </c>
      <c r="D6" s="62">
        <v>0.3</v>
      </c>
      <c r="E6" s="62">
        <v>0.62</v>
      </c>
      <c r="F6" s="63">
        <v>51895.14</v>
      </c>
      <c r="G6" s="63">
        <v>64.319999999999993</v>
      </c>
      <c r="H6" s="63">
        <v>2.19</v>
      </c>
      <c r="I6" s="63">
        <v>76948.210000000006</v>
      </c>
      <c r="J6" s="63">
        <v>228.64</v>
      </c>
      <c r="K6" s="64">
        <v>3.27</v>
      </c>
    </row>
    <row r="7" spans="1:11" x14ac:dyDescent="0.35">
      <c r="A7" s="52">
        <v>2029</v>
      </c>
      <c r="B7" s="54">
        <v>5</v>
      </c>
      <c r="C7" s="62">
        <v>3100.5</v>
      </c>
      <c r="D7" s="62">
        <v>0.21</v>
      </c>
      <c r="E7" s="62">
        <v>0.16</v>
      </c>
      <c r="F7" s="63">
        <v>48114.12</v>
      </c>
      <c r="G7" s="63">
        <v>244.4</v>
      </c>
      <c r="H7" s="63">
        <v>2.16</v>
      </c>
      <c r="I7" s="63">
        <v>100375.95</v>
      </c>
      <c r="J7" s="63">
        <v>488.65</v>
      </c>
      <c r="K7" s="64">
        <v>4.5999999999999996</v>
      </c>
    </row>
    <row r="8" spans="1:11" x14ac:dyDescent="0.35">
      <c r="A8" s="52">
        <v>2030</v>
      </c>
      <c r="B8" s="54">
        <v>6</v>
      </c>
      <c r="C8" s="62">
        <v>27056.68</v>
      </c>
      <c r="D8" s="62">
        <v>0.82</v>
      </c>
      <c r="E8" s="62">
        <v>1.29</v>
      </c>
      <c r="F8" s="63">
        <v>64080.05</v>
      </c>
      <c r="G8" s="63">
        <v>261.64</v>
      </c>
      <c r="H8" s="63">
        <v>2.93</v>
      </c>
      <c r="I8" s="63">
        <v>126542.28</v>
      </c>
      <c r="J8" s="63">
        <v>586.91999999999996</v>
      </c>
      <c r="K8" s="64">
        <v>5.86</v>
      </c>
    </row>
    <row r="9" spans="1:11" x14ac:dyDescent="0.35">
      <c r="A9" s="52">
        <v>2031</v>
      </c>
      <c r="B9" s="54">
        <v>7</v>
      </c>
      <c r="C9" s="62">
        <v>6315.57</v>
      </c>
      <c r="D9" s="62">
        <v>0.77</v>
      </c>
      <c r="E9" s="62">
        <v>0.32</v>
      </c>
      <c r="F9" s="63">
        <v>67827.48</v>
      </c>
      <c r="G9" s="63">
        <v>426.21</v>
      </c>
      <c r="H9" s="63">
        <v>2.94</v>
      </c>
      <c r="I9" s="63">
        <v>154849.48000000001</v>
      </c>
      <c r="J9" s="63">
        <v>832</v>
      </c>
      <c r="K9" s="64">
        <v>6.66</v>
      </c>
    </row>
    <row r="10" spans="1:11" x14ac:dyDescent="0.35">
      <c r="A10" s="52">
        <v>2032</v>
      </c>
      <c r="B10" s="54">
        <v>8</v>
      </c>
      <c r="C10" s="62">
        <v>40101.089999999997</v>
      </c>
      <c r="D10" s="62">
        <v>1.45</v>
      </c>
      <c r="E10" s="62">
        <v>1.73</v>
      </c>
      <c r="F10" s="63">
        <v>97495.73</v>
      </c>
      <c r="G10" s="63">
        <v>475.91</v>
      </c>
      <c r="H10" s="63">
        <v>4.18</v>
      </c>
      <c r="I10" s="63">
        <v>148938.42000000001</v>
      </c>
      <c r="J10" s="63">
        <v>803.88</v>
      </c>
      <c r="K10" s="64">
        <v>6.52</v>
      </c>
    </row>
    <row r="11" spans="1:11" x14ac:dyDescent="0.35">
      <c r="A11" s="52">
        <v>2033</v>
      </c>
      <c r="B11" s="54">
        <v>9</v>
      </c>
      <c r="C11" s="62">
        <v>3512.35</v>
      </c>
      <c r="D11" s="62">
        <v>1.47</v>
      </c>
      <c r="E11" s="62">
        <v>0.18</v>
      </c>
      <c r="F11" s="63">
        <v>62479.040000000001</v>
      </c>
      <c r="G11" s="63">
        <v>460.84</v>
      </c>
      <c r="H11" s="63">
        <v>2.71</v>
      </c>
      <c r="I11" s="63">
        <v>166229.10999999999</v>
      </c>
      <c r="J11" s="63">
        <v>742.35</v>
      </c>
      <c r="K11" s="64">
        <v>7.17</v>
      </c>
    </row>
    <row r="12" spans="1:11" x14ac:dyDescent="0.35">
      <c r="A12" s="52">
        <v>2034</v>
      </c>
      <c r="B12" s="54">
        <v>10</v>
      </c>
      <c r="C12" s="62">
        <v>3639.89</v>
      </c>
      <c r="D12" s="62">
        <v>1.86</v>
      </c>
      <c r="E12" s="62">
        <v>0.18</v>
      </c>
      <c r="F12" s="63">
        <v>87433.3</v>
      </c>
      <c r="G12" s="63">
        <v>446.83</v>
      </c>
      <c r="H12" s="63">
        <v>3.87</v>
      </c>
      <c r="I12" s="63">
        <v>124236.63</v>
      </c>
      <c r="J12" s="63">
        <v>728.49</v>
      </c>
      <c r="K12" s="64">
        <v>5.54</v>
      </c>
    </row>
    <row r="13" spans="1:11" x14ac:dyDescent="0.35">
      <c r="A13" s="52">
        <v>2035</v>
      </c>
      <c r="B13" s="54">
        <v>11</v>
      </c>
      <c r="C13" s="62">
        <v>700.88</v>
      </c>
      <c r="D13" s="62">
        <v>2.14</v>
      </c>
      <c r="E13" s="62">
        <v>0.03</v>
      </c>
      <c r="F13" s="63">
        <v>70798.23</v>
      </c>
      <c r="G13" s="63">
        <v>480.2</v>
      </c>
      <c r="H13" s="63">
        <v>2.66</v>
      </c>
      <c r="I13" s="63">
        <v>194047.49</v>
      </c>
      <c r="J13" s="63">
        <v>747.94</v>
      </c>
      <c r="K13" s="64">
        <v>8.67</v>
      </c>
    </row>
    <row r="14" spans="1:11" x14ac:dyDescent="0.35">
      <c r="A14" s="52">
        <v>2036</v>
      </c>
      <c r="B14" s="54">
        <v>12</v>
      </c>
      <c r="C14" s="62">
        <v>3794.58</v>
      </c>
      <c r="D14" s="62">
        <v>2.33</v>
      </c>
      <c r="E14" s="62">
        <v>0.19</v>
      </c>
      <c r="F14" s="63">
        <v>99424.19</v>
      </c>
      <c r="G14" s="63">
        <v>449.77</v>
      </c>
      <c r="H14" s="63">
        <v>4.22</v>
      </c>
      <c r="I14" s="63">
        <v>155957.32</v>
      </c>
      <c r="J14" s="63">
        <v>765.95</v>
      </c>
      <c r="K14" s="64">
        <v>7.02</v>
      </c>
    </row>
    <row r="15" spans="1:11" x14ac:dyDescent="0.35">
      <c r="A15" s="52">
        <v>2037</v>
      </c>
      <c r="B15" s="54">
        <v>13</v>
      </c>
      <c r="C15" s="62">
        <v>781.58</v>
      </c>
      <c r="D15" s="62">
        <v>2.38</v>
      </c>
      <c r="E15" s="62">
        <v>0.04</v>
      </c>
      <c r="F15" s="63">
        <v>67942.78</v>
      </c>
      <c r="G15" s="63">
        <v>434.29</v>
      </c>
      <c r="H15" s="63">
        <v>2.94</v>
      </c>
      <c r="I15" s="63">
        <v>288028.84000000003</v>
      </c>
      <c r="J15" s="63">
        <v>1200.24</v>
      </c>
      <c r="K15" s="64">
        <v>10.74</v>
      </c>
    </row>
    <row r="16" spans="1:11" x14ac:dyDescent="0.35">
      <c r="A16" s="52">
        <v>2038</v>
      </c>
      <c r="B16" s="54">
        <v>14</v>
      </c>
      <c r="C16" s="62">
        <v>3801.9</v>
      </c>
      <c r="D16" s="62">
        <v>2.35</v>
      </c>
      <c r="E16" s="62">
        <v>0.19</v>
      </c>
      <c r="F16" s="63">
        <v>54232.89</v>
      </c>
      <c r="G16" s="63">
        <v>402.14</v>
      </c>
      <c r="H16" s="63">
        <v>2.25</v>
      </c>
      <c r="I16" s="63">
        <v>242832.65</v>
      </c>
      <c r="J16" s="63">
        <v>1169.71</v>
      </c>
      <c r="K16" s="64">
        <v>8.77</v>
      </c>
    </row>
    <row r="17" spans="1:11" x14ac:dyDescent="0.35">
      <c r="A17" s="52">
        <v>2039</v>
      </c>
      <c r="B17" s="54">
        <v>15</v>
      </c>
      <c r="C17" s="62">
        <v>752.06</v>
      </c>
      <c r="D17" s="62">
        <v>2.29</v>
      </c>
      <c r="E17" s="62">
        <v>0.04</v>
      </c>
      <c r="F17" s="63">
        <v>57998.44</v>
      </c>
      <c r="G17" s="63">
        <v>386.07</v>
      </c>
      <c r="H17" s="63">
        <v>2.4500000000000002</v>
      </c>
      <c r="I17" s="63">
        <v>263561.08</v>
      </c>
      <c r="J17" s="63">
        <v>1138.96</v>
      </c>
      <c r="K17" s="64">
        <v>9.5</v>
      </c>
    </row>
    <row r="18" spans="1:11" x14ac:dyDescent="0.35">
      <c r="A18" s="52">
        <v>2040</v>
      </c>
      <c r="B18" s="54">
        <v>16</v>
      </c>
      <c r="C18" s="62">
        <v>684.37</v>
      </c>
      <c r="D18" s="62">
        <v>2.09</v>
      </c>
      <c r="E18" s="62">
        <v>0.03</v>
      </c>
      <c r="F18" s="63">
        <v>55969.279999999999</v>
      </c>
      <c r="G18" s="63">
        <v>385.75</v>
      </c>
      <c r="H18" s="63">
        <v>2.36</v>
      </c>
      <c r="I18" s="63">
        <v>244953.45</v>
      </c>
      <c r="J18" s="63">
        <v>942.22</v>
      </c>
      <c r="K18" s="64">
        <v>8.91</v>
      </c>
    </row>
    <row r="19" spans="1:11" x14ac:dyDescent="0.35">
      <c r="A19" s="52">
        <v>2041</v>
      </c>
      <c r="B19" s="54">
        <v>17</v>
      </c>
      <c r="C19" s="62">
        <v>669.07</v>
      </c>
      <c r="D19" s="62">
        <v>2.04</v>
      </c>
      <c r="E19" s="62">
        <v>0.03</v>
      </c>
      <c r="F19" s="63">
        <v>63550.28</v>
      </c>
      <c r="G19" s="63">
        <v>337.27</v>
      </c>
      <c r="H19" s="63">
        <v>2.67</v>
      </c>
      <c r="I19" s="63">
        <v>244225.84</v>
      </c>
      <c r="J19" s="63">
        <v>745.8</v>
      </c>
      <c r="K19" s="64">
        <v>8.8699999999999992</v>
      </c>
    </row>
    <row r="20" spans="1:11" x14ac:dyDescent="0.35">
      <c r="A20" s="52">
        <v>2042</v>
      </c>
      <c r="B20" s="54">
        <v>18</v>
      </c>
      <c r="C20" s="62">
        <v>650.20000000000005</v>
      </c>
      <c r="D20" s="62">
        <v>1.98</v>
      </c>
      <c r="E20" s="62">
        <v>0.03</v>
      </c>
      <c r="F20" s="63">
        <v>79837.009999999995</v>
      </c>
      <c r="G20" s="63">
        <v>337.14</v>
      </c>
      <c r="H20" s="63">
        <v>3.3</v>
      </c>
      <c r="I20" s="63">
        <v>193760.57</v>
      </c>
      <c r="J20" s="63">
        <v>681.2</v>
      </c>
      <c r="K20" s="64">
        <v>6.7</v>
      </c>
    </row>
    <row r="21" spans="1:11" x14ac:dyDescent="0.35">
      <c r="A21" s="52">
        <v>2043</v>
      </c>
      <c r="B21" s="54">
        <v>19</v>
      </c>
      <c r="C21" s="62">
        <v>632.63</v>
      </c>
      <c r="D21" s="62">
        <v>1.93</v>
      </c>
      <c r="E21" s="62">
        <v>0.03</v>
      </c>
      <c r="F21" s="63">
        <v>42187.13</v>
      </c>
      <c r="G21" s="63">
        <v>336.63</v>
      </c>
      <c r="H21" s="63">
        <v>1.7</v>
      </c>
      <c r="I21" s="63">
        <v>190509.5</v>
      </c>
      <c r="J21" s="63">
        <v>616.22</v>
      </c>
      <c r="K21" s="64">
        <v>6.5</v>
      </c>
    </row>
    <row r="22" spans="1:11" x14ac:dyDescent="0.35">
      <c r="A22" s="52">
        <v>2044</v>
      </c>
      <c r="B22" s="54">
        <v>20</v>
      </c>
      <c r="C22" s="62">
        <v>608.61</v>
      </c>
      <c r="D22" s="62">
        <v>1.86</v>
      </c>
      <c r="E22" s="62">
        <v>0.03</v>
      </c>
      <c r="F22" s="63">
        <v>41250.050000000003</v>
      </c>
      <c r="G22" s="63">
        <v>336.35</v>
      </c>
      <c r="H22" s="63">
        <v>1.65</v>
      </c>
      <c r="I22" s="63">
        <v>205421.81</v>
      </c>
      <c r="J22" s="63">
        <v>615.72</v>
      </c>
      <c r="K22" s="64">
        <v>7.06</v>
      </c>
    </row>
    <row r="23" spans="1:11" x14ac:dyDescent="0.35">
      <c r="A23" s="52">
        <v>2045</v>
      </c>
      <c r="B23" s="54">
        <v>21</v>
      </c>
      <c r="C23" s="62">
        <v>386.97</v>
      </c>
      <c r="D23" s="62">
        <v>1.18</v>
      </c>
      <c r="E23" s="62">
        <v>0.02</v>
      </c>
      <c r="F23" s="63">
        <v>40349.49</v>
      </c>
      <c r="G23" s="63">
        <v>336.06</v>
      </c>
      <c r="H23" s="63">
        <v>1.61</v>
      </c>
      <c r="I23" s="63">
        <v>173113.72</v>
      </c>
      <c r="J23" s="63">
        <v>450.81</v>
      </c>
      <c r="K23" s="64">
        <v>5.85</v>
      </c>
    </row>
    <row r="24" spans="1:11" x14ac:dyDescent="0.35">
      <c r="A24" s="52">
        <v>2046</v>
      </c>
      <c r="B24" s="54">
        <v>22</v>
      </c>
      <c r="C24" s="62">
        <v>364.32</v>
      </c>
      <c r="D24" s="62">
        <v>1.1100000000000001</v>
      </c>
      <c r="E24" s="62">
        <v>0.02</v>
      </c>
      <c r="F24" s="63">
        <v>36431.910000000003</v>
      </c>
      <c r="G24" s="63">
        <v>335.69</v>
      </c>
      <c r="H24" s="63">
        <v>1.41</v>
      </c>
      <c r="I24" s="63">
        <v>179379.31</v>
      </c>
      <c r="J24" s="63">
        <v>614.12</v>
      </c>
      <c r="K24" s="64">
        <v>5.98</v>
      </c>
    </row>
    <row r="25" spans="1:11" x14ac:dyDescent="0.35">
      <c r="A25" s="52">
        <v>2047</v>
      </c>
      <c r="B25" s="54">
        <v>23</v>
      </c>
      <c r="C25" s="62">
        <v>0</v>
      </c>
      <c r="D25" s="62">
        <v>0</v>
      </c>
      <c r="E25" s="62">
        <v>0</v>
      </c>
      <c r="F25" s="63">
        <v>35597.06</v>
      </c>
      <c r="G25" s="63">
        <v>335.36</v>
      </c>
      <c r="H25" s="63">
        <v>1.37</v>
      </c>
      <c r="I25" s="63">
        <v>197404.5</v>
      </c>
      <c r="J25" s="63">
        <v>777.59</v>
      </c>
      <c r="K25" s="64">
        <v>6.63</v>
      </c>
    </row>
    <row r="26" spans="1:11" x14ac:dyDescent="0.35">
      <c r="A26" s="52">
        <v>2048</v>
      </c>
      <c r="B26" s="54">
        <v>24</v>
      </c>
      <c r="C26" s="62">
        <v>0</v>
      </c>
      <c r="D26" s="62">
        <v>0</v>
      </c>
      <c r="E26" s="62">
        <v>0</v>
      </c>
      <c r="F26" s="63">
        <v>31777.25</v>
      </c>
      <c r="G26" s="63">
        <v>335.07</v>
      </c>
      <c r="H26" s="63">
        <v>1.18</v>
      </c>
      <c r="I26" s="63">
        <v>200647.04000000001</v>
      </c>
      <c r="J26" s="63">
        <v>777.01</v>
      </c>
      <c r="K26" s="64">
        <v>6.65</v>
      </c>
    </row>
    <row r="27" spans="1:11" x14ac:dyDescent="0.35">
      <c r="A27" s="52">
        <v>2049</v>
      </c>
      <c r="B27" s="54">
        <v>25</v>
      </c>
      <c r="C27" s="62">
        <v>0</v>
      </c>
      <c r="D27" s="62">
        <v>0</v>
      </c>
      <c r="E27" s="62">
        <v>0</v>
      </c>
      <c r="F27" s="63">
        <v>88544.639999999999</v>
      </c>
      <c r="G27" s="63">
        <v>171.14</v>
      </c>
      <c r="H27" s="63">
        <v>3.78</v>
      </c>
      <c r="I27" s="63">
        <v>56441.82</v>
      </c>
      <c r="J27" s="63">
        <v>343.32</v>
      </c>
      <c r="K27" s="64">
        <v>2.38</v>
      </c>
    </row>
    <row r="28" spans="1:11" x14ac:dyDescent="0.35">
      <c r="A28" s="52">
        <v>2050</v>
      </c>
      <c r="B28" s="54">
        <v>26</v>
      </c>
      <c r="C28" s="62">
        <v>0</v>
      </c>
      <c r="D28" s="62">
        <v>0</v>
      </c>
      <c r="E28" s="62">
        <v>0</v>
      </c>
      <c r="F28" s="63">
        <v>28421.51</v>
      </c>
      <c r="G28" s="63">
        <v>6.34</v>
      </c>
      <c r="H28" s="63">
        <v>1.32</v>
      </c>
      <c r="I28" s="63">
        <v>50496.59</v>
      </c>
      <c r="J28" s="63">
        <v>342.55</v>
      </c>
      <c r="K28" s="64">
        <v>2.09</v>
      </c>
    </row>
    <row r="29" spans="1:11" x14ac:dyDescent="0.35">
      <c r="A29" s="52">
        <v>2051</v>
      </c>
      <c r="B29" s="54">
        <v>27</v>
      </c>
      <c r="C29" s="62">
        <v>0</v>
      </c>
      <c r="D29" s="62">
        <v>0</v>
      </c>
      <c r="E29" s="62">
        <v>0</v>
      </c>
      <c r="F29" s="63">
        <v>13601.18</v>
      </c>
      <c r="G29" s="63">
        <v>6.03</v>
      </c>
      <c r="H29" s="63">
        <v>0.64</v>
      </c>
      <c r="I29" s="63">
        <v>43086.81</v>
      </c>
      <c r="J29" s="63">
        <v>341.96</v>
      </c>
      <c r="K29" s="64">
        <v>1.71</v>
      </c>
    </row>
    <row r="30" spans="1:11" x14ac:dyDescent="0.35">
      <c r="A30" s="52">
        <v>2052</v>
      </c>
      <c r="B30" s="54">
        <v>28</v>
      </c>
      <c r="C30" s="62">
        <v>0</v>
      </c>
      <c r="D30" s="62">
        <v>0</v>
      </c>
      <c r="E30" s="62">
        <v>0</v>
      </c>
      <c r="F30" s="63">
        <v>12952.15</v>
      </c>
      <c r="G30" s="63">
        <v>5.78</v>
      </c>
      <c r="H30" s="63">
        <v>0.61</v>
      </c>
      <c r="I30" s="63">
        <v>81518.77</v>
      </c>
      <c r="J30" s="63">
        <v>341.68</v>
      </c>
      <c r="K30" s="64">
        <v>3.36</v>
      </c>
    </row>
    <row r="31" spans="1:11" x14ac:dyDescent="0.35">
      <c r="A31" s="52">
        <v>2053</v>
      </c>
      <c r="B31" s="54">
        <v>29</v>
      </c>
      <c r="C31" s="62">
        <v>0</v>
      </c>
      <c r="D31" s="62">
        <v>0</v>
      </c>
      <c r="E31" s="62">
        <v>0</v>
      </c>
      <c r="F31" s="63">
        <v>12338.79</v>
      </c>
      <c r="G31" s="63">
        <v>5.55</v>
      </c>
      <c r="H31" s="63">
        <v>0.57999999999999996</v>
      </c>
      <c r="I31" s="63">
        <v>43625.440000000002</v>
      </c>
      <c r="J31" s="63">
        <v>340.91</v>
      </c>
      <c r="K31" s="64">
        <v>1.75</v>
      </c>
    </row>
    <row r="32" spans="1:11" x14ac:dyDescent="0.35">
      <c r="A32" s="52">
        <v>2054</v>
      </c>
      <c r="B32" s="54">
        <v>30</v>
      </c>
      <c r="C32" s="62">
        <v>0</v>
      </c>
      <c r="D32" s="62">
        <v>0</v>
      </c>
      <c r="E32" s="62">
        <v>0</v>
      </c>
      <c r="F32" s="63">
        <v>4667.96</v>
      </c>
      <c r="G32" s="63">
        <v>5.29</v>
      </c>
      <c r="H32" s="63">
        <v>0.22</v>
      </c>
      <c r="I32" s="63">
        <v>42462.62</v>
      </c>
      <c r="J32" s="63">
        <v>340.4</v>
      </c>
      <c r="K32" s="64">
        <v>1.7</v>
      </c>
    </row>
    <row r="33" spans="1:11" x14ac:dyDescent="0.35">
      <c r="A33" s="52">
        <v>2055</v>
      </c>
      <c r="B33" s="54">
        <v>31</v>
      </c>
      <c r="C33" s="62">
        <v>0</v>
      </c>
      <c r="D33" s="62">
        <v>0</v>
      </c>
      <c r="E33" s="62">
        <v>0</v>
      </c>
      <c r="F33" s="63">
        <v>1265.98</v>
      </c>
      <c r="G33" s="63">
        <v>3.86</v>
      </c>
      <c r="H33" s="63">
        <v>0.06</v>
      </c>
      <c r="I33" s="63">
        <v>29939.1</v>
      </c>
      <c r="J33" s="63">
        <v>336.82</v>
      </c>
      <c r="K33" s="64">
        <v>1.1000000000000001</v>
      </c>
    </row>
    <row r="34" spans="1:11" x14ac:dyDescent="0.35">
      <c r="A34" s="52">
        <v>2056</v>
      </c>
      <c r="B34" s="54">
        <v>32</v>
      </c>
      <c r="C34" s="62">
        <v>0</v>
      </c>
      <c r="D34" s="62">
        <v>0</v>
      </c>
      <c r="E34" s="62">
        <v>0</v>
      </c>
      <c r="F34" s="63">
        <v>1196.9000000000001</v>
      </c>
      <c r="G34" s="63">
        <v>3.65</v>
      </c>
      <c r="H34" s="63">
        <v>0.06</v>
      </c>
      <c r="I34" s="63">
        <v>32277.279999999999</v>
      </c>
      <c r="J34" s="63">
        <v>336.36</v>
      </c>
      <c r="K34" s="64">
        <v>1.22</v>
      </c>
    </row>
    <row r="35" spans="1:11" x14ac:dyDescent="0.35">
      <c r="A35" s="52">
        <v>2057</v>
      </c>
      <c r="B35" s="54">
        <v>33</v>
      </c>
      <c r="C35" s="62">
        <v>0</v>
      </c>
      <c r="D35" s="62">
        <v>0</v>
      </c>
      <c r="E35" s="62">
        <v>0</v>
      </c>
      <c r="F35" s="63">
        <v>0</v>
      </c>
      <c r="G35" s="63">
        <v>0</v>
      </c>
      <c r="H35" s="63">
        <v>0</v>
      </c>
      <c r="I35" s="63">
        <v>34722.57</v>
      </c>
      <c r="J35" s="63">
        <v>171.89</v>
      </c>
      <c r="K35" s="64">
        <v>1.46</v>
      </c>
    </row>
    <row r="36" spans="1:11" x14ac:dyDescent="0.35">
      <c r="A36" s="52">
        <v>2058</v>
      </c>
      <c r="B36" s="54">
        <v>34</v>
      </c>
      <c r="C36" s="62">
        <v>0</v>
      </c>
      <c r="D36" s="62">
        <v>0</v>
      </c>
      <c r="E36" s="62">
        <v>0</v>
      </c>
      <c r="F36" s="63">
        <v>0</v>
      </c>
      <c r="G36" s="63">
        <v>0</v>
      </c>
      <c r="H36" s="63">
        <v>0</v>
      </c>
      <c r="I36" s="63">
        <v>19943.68</v>
      </c>
      <c r="J36" s="63">
        <v>171.38</v>
      </c>
      <c r="K36" s="64">
        <v>0.78</v>
      </c>
    </row>
    <row r="37" spans="1:11" x14ac:dyDescent="0.35">
      <c r="A37" s="52">
        <v>2059</v>
      </c>
      <c r="B37" s="54">
        <v>35</v>
      </c>
      <c r="C37" s="62">
        <v>0</v>
      </c>
      <c r="D37" s="62">
        <v>0</v>
      </c>
      <c r="E37" s="62">
        <v>0</v>
      </c>
      <c r="F37" s="63">
        <v>0</v>
      </c>
      <c r="G37" s="63">
        <v>0</v>
      </c>
      <c r="H37" s="63">
        <v>0</v>
      </c>
      <c r="I37" s="63">
        <v>10251.89</v>
      </c>
      <c r="J37" s="63">
        <v>170.94</v>
      </c>
      <c r="K37" s="64">
        <v>0.33</v>
      </c>
    </row>
    <row r="38" spans="1:11" x14ac:dyDescent="0.35">
      <c r="A38" s="52">
        <v>2060</v>
      </c>
      <c r="B38" s="54">
        <v>36</v>
      </c>
      <c r="C38" s="62">
        <v>0</v>
      </c>
      <c r="D38" s="62">
        <v>0</v>
      </c>
      <c r="E38" s="62">
        <v>0</v>
      </c>
      <c r="F38" s="63">
        <v>0</v>
      </c>
      <c r="G38" s="63">
        <v>0</v>
      </c>
      <c r="H38" s="63">
        <v>0</v>
      </c>
      <c r="I38" s="63">
        <v>10125.870000000001</v>
      </c>
      <c r="J38" s="63">
        <v>170.55</v>
      </c>
      <c r="K38" s="64">
        <v>0.32</v>
      </c>
    </row>
    <row r="39" spans="1:11" x14ac:dyDescent="0.35">
      <c r="A39" s="52">
        <v>2061</v>
      </c>
      <c r="B39" s="54">
        <v>37</v>
      </c>
      <c r="C39" s="62">
        <v>0</v>
      </c>
      <c r="D39" s="62">
        <v>0</v>
      </c>
      <c r="E39" s="62">
        <v>0</v>
      </c>
      <c r="F39" s="63">
        <v>0</v>
      </c>
      <c r="G39" s="63">
        <v>0</v>
      </c>
      <c r="H39" s="63">
        <v>0</v>
      </c>
      <c r="I39" s="63">
        <v>16151.27</v>
      </c>
      <c r="J39" s="63">
        <v>6.19</v>
      </c>
      <c r="K39" s="64">
        <v>0.74</v>
      </c>
    </row>
    <row r="40" spans="1:11" x14ac:dyDescent="0.35">
      <c r="A40" s="52" t="s">
        <v>71</v>
      </c>
      <c r="B40" s="54" t="s">
        <v>72</v>
      </c>
      <c r="C40" s="62">
        <v>121165.1</v>
      </c>
      <c r="D40" s="62">
        <v>30.58</v>
      </c>
      <c r="E40" s="62">
        <v>5.31</v>
      </c>
      <c r="F40" s="62">
        <v>1437879.95</v>
      </c>
      <c r="G40" s="62">
        <v>7815.69</v>
      </c>
      <c r="H40" s="62">
        <v>60.94</v>
      </c>
      <c r="I40" s="62">
        <v>4395528.84</v>
      </c>
      <c r="J40" s="62">
        <v>19233.740000000002</v>
      </c>
      <c r="K40" s="62">
        <v>168.81</v>
      </c>
    </row>
  </sheetData>
  <sheetProtection algorithmName="SHA-512" hashValue="mqkK9KD8me//bwThby2vllA3dQb719W/WnH0bEMGd6YfchyYz2qkG3NoHFEP1q/5TVHN8dZ/MBM1SFAf7ktMCg==" saltValue="x6T9Y9nTyA6dgbutkeHKZg==" spinCount="100000" sheet="1" objects="1" scenarios="1"/>
  <pageMargins left="0.7" right="0.7" top="0.75" bottom="0.75" header="0.3" footer="0.3"/>
  <pageSetup orientation="portrait"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635F25-9C43-4D70-9BEF-2B5B69B05788}">
  <sheetPr codeName="Sheet8">
    <tabColor theme="9" tint="0.59999389629810485"/>
  </sheetPr>
  <dimension ref="A1:K40"/>
  <sheetViews>
    <sheetView zoomScale="80" zoomScaleNormal="80" workbookViewId="0">
      <pane xSplit="2" ySplit="2" topLeftCell="C3" activePane="bottomRight" state="frozen"/>
      <selection activeCell="D5" sqref="D5"/>
      <selection pane="topRight" activeCell="D5" sqref="D5"/>
      <selection pane="bottomLeft" activeCell="D5" sqref="D5"/>
      <selection pane="bottomRight" activeCell="A2" sqref="A2"/>
    </sheetView>
  </sheetViews>
  <sheetFormatPr defaultColWidth="9.1796875" defaultRowHeight="14.5" x14ac:dyDescent="0.35"/>
  <cols>
    <col min="1" max="1" width="11.26953125" style="3" customWidth="1"/>
    <col min="2" max="2" width="12.1796875" style="3" customWidth="1"/>
    <col min="3" max="3" width="19.81640625" style="4" bestFit="1" customWidth="1"/>
    <col min="4" max="4" width="17" style="4" bestFit="1" customWidth="1"/>
    <col min="5" max="5" width="18.7265625" style="4" bestFit="1" customWidth="1"/>
    <col min="6" max="6" width="19.81640625" style="4" bestFit="1" customWidth="1"/>
    <col min="7" max="7" width="17.26953125" style="4" bestFit="1" customWidth="1"/>
    <col min="8" max="8" width="18.7265625" style="4" bestFit="1" customWidth="1"/>
    <col min="9" max="9" width="19.81640625" style="5" bestFit="1" customWidth="1"/>
    <col min="10" max="10" width="17.54296875" style="5" bestFit="1" customWidth="1"/>
    <col min="11" max="11" width="18.7265625" style="5" bestFit="1" customWidth="1"/>
    <col min="12" max="12" width="27" style="5" customWidth="1"/>
    <col min="13" max="16384" width="9.1796875" style="5"/>
  </cols>
  <sheetData>
    <row r="1" spans="1:11" ht="18.5" x14ac:dyDescent="0.35">
      <c r="A1" s="1" t="s">
        <v>73</v>
      </c>
    </row>
    <row r="2" spans="1:11" s="6" customFormat="1" ht="31" x14ac:dyDescent="0.45">
      <c r="A2" s="50" t="s">
        <v>60</v>
      </c>
      <c r="B2" s="51" t="s">
        <v>61</v>
      </c>
      <c r="C2" s="51" t="s">
        <v>62</v>
      </c>
      <c r="D2" s="51" t="s">
        <v>63</v>
      </c>
      <c r="E2" s="51" t="s">
        <v>64</v>
      </c>
      <c r="F2" s="51" t="s">
        <v>65</v>
      </c>
      <c r="G2" s="51" t="s">
        <v>66</v>
      </c>
      <c r="H2" s="51" t="s">
        <v>67</v>
      </c>
      <c r="I2" s="51" t="s">
        <v>68</v>
      </c>
      <c r="J2" s="51" t="s">
        <v>69</v>
      </c>
      <c r="K2" s="51" t="s">
        <v>70</v>
      </c>
    </row>
    <row r="3" spans="1:11" x14ac:dyDescent="0.35">
      <c r="A3" s="52">
        <v>2025</v>
      </c>
      <c r="B3" s="54">
        <v>1</v>
      </c>
      <c r="C3" s="62">
        <v>0</v>
      </c>
      <c r="D3" s="62">
        <v>0</v>
      </c>
      <c r="E3" s="62">
        <v>0</v>
      </c>
      <c r="F3" s="62">
        <v>0</v>
      </c>
      <c r="G3" s="62">
        <v>0</v>
      </c>
      <c r="H3" s="62">
        <v>0</v>
      </c>
      <c r="I3" s="65">
        <v>0</v>
      </c>
      <c r="J3" s="65">
        <v>0</v>
      </c>
      <c r="K3" s="65">
        <v>0</v>
      </c>
    </row>
    <row r="4" spans="1:11" x14ac:dyDescent="0.35">
      <c r="A4" s="52">
        <v>2026</v>
      </c>
      <c r="B4" s="54">
        <v>2</v>
      </c>
      <c r="C4" s="62">
        <v>0</v>
      </c>
      <c r="D4" s="62">
        <v>0</v>
      </c>
      <c r="E4" s="62">
        <v>0</v>
      </c>
      <c r="F4" s="62">
        <v>0</v>
      </c>
      <c r="G4" s="62">
        <v>0</v>
      </c>
      <c r="H4" s="62">
        <v>0</v>
      </c>
      <c r="I4" s="65">
        <v>0</v>
      </c>
      <c r="J4" s="65">
        <v>0</v>
      </c>
      <c r="K4" s="65">
        <v>0</v>
      </c>
    </row>
    <row r="5" spans="1:11" x14ac:dyDescent="0.35">
      <c r="A5" s="52">
        <v>2027</v>
      </c>
      <c r="B5" s="54">
        <v>3</v>
      </c>
      <c r="C5" s="62">
        <v>0</v>
      </c>
      <c r="D5" s="62">
        <v>0</v>
      </c>
      <c r="E5" s="62">
        <v>0</v>
      </c>
      <c r="F5" s="62">
        <v>0</v>
      </c>
      <c r="G5" s="62">
        <v>0</v>
      </c>
      <c r="H5" s="62">
        <v>0</v>
      </c>
      <c r="I5" s="65">
        <v>0</v>
      </c>
      <c r="J5" s="65">
        <v>0</v>
      </c>
      <c r="K5" s="65">
        <v>0</v>
      </c>
    </row>
    <row r="6" spans="1:11" x14ac:dyDescent="0.35">
      <c r="A6" s="52">
        <v>2028</v>
      </c>
      <c r="B6" s="54">
        <v>4</v>
      </c>
      <c r="C6" s="62">
        <v>-12315.75</v>
      </c>
      <c r="D6" s="62">
        <v>-252.29</v>
      </c>
      <c r="E6" s="62">
        <v>-0.14000000000000001</v>
      </c>
      <c r="F6" s="62">
        <v>-24837.599999999999</v>
      </c>
      <c r="G6" s="62">
        <v>-543.24</v>
      </c>
      <c r="H6" s="62">
        <v>-0.25</v>
      </c>
      <c r="I6" s="65">
        <v>-46549.54</v>
      </c>
      <c r="J6" s="65">
        <v>-1082.58</v>
      </c>
      <c r="K6" s="65">
        <v>-0.4</v>
      </c>
    </row>
    <row r="7" spans="1:11" x14ac:dyDescent="0.35">
      <c r="A7" s="52">
        <v>2029</v>
      </c>
      <c r="B7" s="54">
        <v>5</v>
      </c>
      <c r="C7" s="62">
        <v>-17428.330000000002</v>
      </c>
      <c r="D7" s="62">
        <v>-354.85</v>
      </c>
      <c r="E7" s="62">
        <v>-0.2</v>
      </c>
      <c r="F7" s="62">
        <v>-40840.199999999997</v>
      </c>
      <c r="G7" s="62">
        <v>-880.81</v>
      </c>
      <c r="H7" s="62">
        <v>-0.42</v>
      </c>
      <c r="I7" s="65">
        <v>-77504.75</v>
      </c>
      <c r="J7" s="65">
        <v>-1799.78</v>
      </c>
      <c r="K7" s="65">
        <v>-0.66</v>
      </c>
    </row>
    <row r="8" spans="1:11" x14ac:dyDescent="0.35">
      <c r="A8" s="52">
        <v>2030</v>
      </c>
      <c r="B8" s="54">
        <v>6</v>
      </c>
      <c r="C8" s="62">
        <v>-51210.03</v>
      </c>
      <c r="D8" s="62">
        <v>-1031.19</v>
      </c>
      <c r="E8" s="62">
        <v>-0.61</v>
      </c>
      <c r="F8" s="62">
        <v>-134719.25</v>
      </c>
      <c r="G8" s="62">
        <v>-2774.16</v>
      </c>
      <c r="H8" s="62">
        <v>-1.53</v>
      </c>
      <c r="I8" s="65">
        <v>-287472.01</v>
      </c>
      <c r="J8" s="65">
        <v>-6126.24</v>
      </c>
      <c r="K8" s="65">
        <v>-3.03</v>
      </c>
    </row>
    <row r="9" spans="1:11" x14ac:dyDescent="0.35">
      <c r="A9" s="52">
        <v>2031</v>
      </c>
      <c r="B9" s="54">
        <v>7</v>
      </c>
      <c r="C9" s="62">
        <v>-58379.23</v>
      </c>
      <c r="D9" s="62">
        <v>-1173.47</v>
      </c>
      <c r="E9" s="62">
        <v>-0.69</v>
      </c>
      <c r="F9" s="62">
        <v>-175351.76</v>
      </c>
      <c r="G9" s="62">
        <v>-3596.8</v>
      </c>
      <c r="H9" s="62">
        <v>-2.0099999999999998</v>
      </c>
      <c r="I9" s="65">
        <v>-383959.63</v>
      </c>
      <c r="J9" s="65">
        <v>-8134.38</v>
      </c>
      <c r="K9" s="65">
        <v>-4.0999999999999996</v>
      </c>
    </row>
    <row r="10" spans="1:11" x14ac:dyDescent="0.35">
      <c r="A10" s="52">
        <v>2032</v>
      </c>
      <c r="B10" s="54">
        <v>8</v>
      </c>
      <c r="C10" s="62">
        <v>-92381.48</v>
      </c>
      <c r="D10" s="62">
        <v>-1866.5</v>
      </c>
      <c r="E10" s="62">
        <v>-1.1000000000000001</v>
      </c>
      <c r="F10" s="62">
        <v>-302698.36</v>
      </c>
      <c r="G10" s="62">
        <v>-6157.66</v>
      </c>
      <c r="H10" s="62">
        <v>-3.57</v>
      </c>
      <c r="I10" s="65">
        <v>-670195.85</v>
      </c>
      <c r="J10" s="65">
        <v>-13856.44</v>
      </c>
      <c r="K10" s="65">
        <v>-7.64</v>
      </c>
    </row>
    <row r="11" spans="1:11" x14ac:dyDescent="0.35">
      <c r="A11" s="52">
        <v>2033</v>
      </c>
      <c r="B11" s="54">
        <v>9</v>
      </c>
      <c r="C11" s="62">
        <v>-111356.55</v>
      </c>
      <c r="D11" s="62">
        <v>-2248.25</v>
      </c>
      <c r="E11" s="62">
        <v>-1.33</v>
      </c>
      <c r="F11" s="62">
        <v>-382989.3</v>
      </c>
      <c r="G11" s="62">
        <v>-7756.32</v>
      </c>
      <c r="H11" s="62">
        <v>-4.5599999999999996</v>
      </c>
      <c r="I11" s="65">
        <v>-813599.86</v>
      </c>
      <c r="J11" s="65">
        <v>-16676.16</v>
      </c>
      <c r="K11" s="65">
        <v>-9.44</v>
      </c>
    </row>
    <row r="12" spans="1:11" x14ac:dyDescent="0.35">
      <c r="A12" s="52">
        <v>2034</v>
      </c>
      <c r="B12" s="54">
        <v>10</v>
      </c>
      <c r="C12" s="62">
        <v>-135896.4</v>
      </c>
      <c r="D12" s="62">
        <v>-2738.87</v>
      </c>
      <c r="E12" s="62">
        <v>-1.62</v>
      </c>
      <c r="F12" s="62">
        <v>-495587.53</v>
      </c>
      <c r="G12" s="62">
        <v>-9989.0300000000007</v>
      </c>
      <c r="H12" s="62">
        <v>-5.94</v>
      </c>
      <c r="I12" s="65">
        <v>-952770.28</v>
      </c>
      <c r="J12" s="65">
        <v>-19382.68</v>
      </c>
      <c r="K12" s="65">
        <v>-11.18</v>
      </c>
    </row>
    <row r="13" spans="1:11" x14ac:dyDescent="0.35">
      <c r="A13" s="52">
        <v>2035</v>
      </c>
      <c r="B13" s="54">
        <v>11</v>
      </c>
      <c r="C13" s="62">
        <v>-153235.22</v>
      </c>
      <c r="D13" s="62">
        <v>-3087.8</v>
      </c>
      <c r="E13" s="62">
        <v>-1.83</v>
      </c>
      <c r="F13" s="62">
        <v>-594658.05000000005</v>
      </c>
      <c r="G13" s="62">
        <v>-11968.09</v>
      </c>
      <c r="H13" s="62">
        <v>-7.16</v>
      </c>
      <c r="I13" s="65">
        <v>-1142380.1399999999</v>
      </c>
      <c r="J13" s="65">
        <v>-23146.6</v>
      </c>
      <c r="K13" s="65">
        <v>-13.54</v>
      </c>
    </row>
    <row r="14" spans="1:11" x14ac:dyDescent="0.35">
      <c r="A14" s="52">
        <v>2036</v>
      </c>
      <c r="B14" s="54">
        <v>12</v>
      </c>
      <c r="C14" s="62">
        <v>-161630.32999999999</v>
      </c>
      <c r="D14" s="62">
        <v>-3253.72</v>
      </c>
      <c r="E14" s="62">
        <v>-1.94</v>
      </c>
      <c r="F14" s="62">
        <v>-674125.99</v>
      </c>
      <c r="G14" s="62">
        <v>-13548.81</v>
      </c>
      <c r="H14" s="62">
        <v>-8.14</v>
      </c>
      <c r="I14" s="65">
        <v>-1281542.56</v>
      </c>
      <c r="J14" s="65">
        <v>-25886.880000000001</v>
      </c>
      <c r="K14" s="65">
        <v>-15.29</v>
      </c>
    </row>
    <row r="15" spans="1:11" x14ac:dyDescent="0.35">
      <c r="A15" s="52">
        <v>2037</v>
      </c>
      <c r="B15" s="54">
        <v>13</v>
      </c>
      <c r="C15" s="62">
        <v>-162838.38</v>
      </c>
      <c r="D15" s="62">
        <v>-3270.42</v>
      </c>
      <c r="E15" s="62">
        <v>-1.95</v>
      </c>
      <c r="F15" s="62">
        <v>-707031.3</v>
      </c>
      <c r="G15" s="62">
        <v>-14174.08</v>
      </c>
      <c r="H15" s="62">
        <v>-8.5500000000000007</v>
      </c>
      <c r="I15" s="65">
        <v>-1347829.68</v>
      </c>
      <c r="J15" s="65">
        <v>-27134.400000000001</v>
      </c>
      <c r="K15" s="65">
        <v>-16.14</v>
      </c>
    </row>
    <row r="16" spans="1:11" x14ac:dyDescent="0.35">
      <c r="A16" s="52">
        <v>2038</v>
      </c>
      <c r="B16" s="54">
        <v>14</v>
      </c>
      <c r="C16" s="62">
        <v>-154500.4</v>
      </c>
      <c r="D16" s="62">
        <v>-3092.04</v>
      </c>
      <c r="E16" s="62">
        <v>-1.86</v>
      </c>
      <c r="F16" s="62">
        <v>-670916.37</v>
      </c>
      <c r="G16" s="62">
        <v>-13403.24</v>
      </c>
      <c r="H16" s="62">
        <v>-8.1300000000000008</v>
      </c>
      <c r="I16" s="65">
        <v>-1447911.87</v>
      </c>
      <c r="J16" s="65">
        <v>-29068.49</v>
      </c>
      <c r="K16" s="65">
        <v>-17.399999999999999</v>
      </c>
    </row>
    <row r="17" spans="1:11" x14ac:dyDescent="0.35">
      <c r="A17" s="52">
        <v>2039</v>
      </c>
      <c r="B17" s="54">
        <v>15</v>
      </c>
      <c r="C17" s="62">
        <v>-146587.34</v>
      </c>
      <c r="D17" s="62">
        <v>-2925.92</v>
      </c>
      <c r="E17" s="62">
        <v>-1.76</v>
      </c>
      <c r="F17" s="62">
        <v>-636660.53</v>
      </c>
      <c r="G17" s="62">
        <v>-12684.89</v>
      </c>
      <c r="H17" s="62">
        <v>-7.72</v>
      </c>
      <c r="I17" s="65">
        <v>-1468896.67</v>
      </c>
      <c r="J17" s="65">
        <v>-29428.39</v>
      </c>
      <c r="K17" s="65">
        <v>-17.690000000000001</v>
      </c>
    </row>
    <row r="18" spans="1:11" x14ac:dyDescent="0.35">
      <c r="A18" s="52">
        <v>2040</v>
      </c>
      <c r="B18" s="54">
        <v>16</v>
      </c>
      <c r="C18" s="62">
        <v>-127344.2</v>
      </c>
      <c r="D18" s="62">
        <v>-2518.71</v>
      </c>
      <c r="E18" s="62">
        <v>-1.54</v>
      </c>
      <c r="F18" s="62">
        <v>-604519.41</v>
      </c>
      <c r="G18" s="62">
        <v>-12004.87</v>
      </c>
      <c r="H18" s="62">
        <v>-7.34</v>
      </c>
      <c r="I18" s="65">
        <v>-1388989.8</v>
      </c>
      <c r="J18" s="65">
        <v>-27725.55</v>
      </c>
      <c r="K18" s="65">
        <v>-16.75</v>
      </c>
    </row>
    <row r="19" spans="1:11" x14ac:dyDescent="0.35">
      <c r="A19" s="52">
        <v>2041</v>
      </c>
      <c r="B19" s="54">
        <v>17</v>
      </c>
      <c r="C19" s="62">
        <v>-120531</v>
      </c>
      <c r="D19" s="62">
        <v>-2383.8200000000002</v>
      </c>
      <c r="E19" s="62">
        <v>-1.46</v>
      </c>
      <c r="F19" s="62">
        <v>-523945.06</v>
      </c>
      <c r="G19" s="62">
        <v>-10284.5</v>
      </c>
      <c r="H19" s="62">
        <v>-6.45</v>
      </c>
      <c r="I19" s="65">
        <v>-1313243.4099999999</v>
      </c>
      <c r="J19" s="65">
        <v>-26140.959999999999</v>
      </c>
      <c r="K19" s="65">
        <v>-15.86</v>
      </c>
    </row>
    <row r="20" spans="1:11" x14ac:dyDescent="0.35">
      <c r="A20" s="52">
        <v>2042</v>
      </c>
      <c r="B20" s="54">
        <v>18</v>
      </c>
      <c r="C20" s="62">
        <v>-114322.71</v>
      </c>
      <c r="D20" s="62">
        <v>-2255.9699999999998</v>
      </c>
      <c r="E20" s="62">
        <v>-1.39</v>
      </c>
      <c r="F20" s="62">
        <v>-496925.56</v>
      </c>
      <c r="G20" s="62">
        <v>-9739.49</v>
      </c>
      <c r="H20" s="62">
        <v>-6.13</v>
      </c>
      <c r="I20" s="65">
        <v>-1241653.32</v>
      </c>
      <c r="J20" s="65">
        <v>-24651.11</v>
      </c>
      <c r="K20" s="65">
        <v>-15.02</v>
      </c>
    </row>
    <row r="21" spans="1:11" x14ac:dyDescent="0.35">
      <c r="A21" s="52">
        <v>2043</v>
      </c>
      <c r="B21" s="54">
        <v>19</v>
      </c>
      <c r="C21" s="62">
        <v>-108161.45</v>
      </c>
      <c r="D21" s="62">
        <v>-2132.38</v>
      </c>
      <c r="E21" s="62">
        <v>-1.31</v>
      </c>
      <c r="F21" s="62">
        <v>-471484.4</v>
      </c>
      <c r="G21" s="62">
        <v>-9219.64</v>
      </c>
      <c r="H21" s="62">
        <v>-5.82</v>
      </c>
      <c r="I21" s="65">
        <v>-1088877.1100000001</v>
      </c>
      <c r="J21" s="65">
        <v>-21254.87</v>
      </c>
      <c r="K21" s="65">
        <v>-13.52</v>
      </c>
    </row>
    <row r="22" spans="1:11" x14ac:dyDescent="0.35">
      <c r="A22" s="52">
        <v>2044</v>
      </c>
      <c r="B22" s="54">
        <v>20</v>
      </c>
      <c r="C22" s="62">
        <v>-102870.37</v>
      </c>
      <c r="D22" s="62">
        <v>-2020.48</v>
      </c>
      <c r="E22" s="62">
        <v>-1.25</v>
      </c>
      <c r="F22" s="62">
        <v>-447387.34</v>
      </c>
      <c r="G22" s="62">
        <v>-8734.85</v>
      </c>
      <c r="H22" s="62">
        <v>-5.53</v>
      </c>
      <c r="I22" s="65">
        <v>-1033260.39</v>
      </c>
      <c r="J22" s="65">
        <v>-20141.3</v>
      </c>
      <c r="K22" s="65">
        <v>-12.84</v>
      </c>
    </row>
    <row r="23" spans="1:11" x14ac:dyDescent="0.35">
      <c r="A23" s="52">
        <v>2045</v>
      </c>
      <c r="B23" s="54">
        <v>21</v>
      </c>
      <c r="C23" s="62">
        <v>-44395.03</v>
      </c>
      <c r="D23" s="62">
        <v>-825.34</v>
      </c>
      <c r="E23" s="62">
        <v>-0.55000000000000004</v>
      </c>
      <c r="F23" s="62">
        <v>-424468.92</v>
      </c>
      <c r="G23" s="62">
        <v>-8273.64</v>
      </c>
      <c r="H23" s="62">
        <v>-5.25</v>
      </c>
      <c r="I23" s="65">
        <v>-980322.29</v>
      </c>
      <c r="J23" s="65">
        <v>-19079.95</v>
      </c>
      <c r="K23" s="65">
        <v>-12.19</v>
      </c>
    </row>
    <row r="24" spans="1:11" x14ac:dyDescent="0.35">
      <c r="A24" s="52">
        <v>2046</v>
      </c>
      <c r="B24" s="54">
        <v>22</v>
      </c>
      <c r="C24" s="62">
        <v>-41908.160000000003</v>
      </c>
      <c r="D24" s="62">
        <v>-782.18</v>
      </c>
      <c r="E24" s="62">
        <v>-0.52</v>
      </c>
      <c r="F24" s="62">
        <v>-402895.92</v>
      </c>
      <c r="G24" s="62">
        <v>-7839.7</v>
      </c>
      <c r="H24" s="62">
        <v>-4.99</v>
      </c>
      <c r="I24" s="65">
        <v>-930544.63</v>
      </c>
      <c r="J24" s="65">
        <v>-18082.490000000002</v>
      </c>
      <c r="K24" s="65">
        <v>-11.58</v>
      </c>
    </row>
    <row r="25" spans="1:11" x14ac:dyDescent="0.35">
      <c r="A25" s="52">
        <v>2047</v>
      </c>
      <c r="B25" s="54">
        <v>23</v>
      </c>
      <c r="C25" s="62">
        <v>0</v>
      </c>
      <c r="D25" s="62">
        <v>0</v>
      </c>
      <c r="E25" s="62">
        <v>0</v>
      </c>
      <c r="F25" s="62">
        <v>-382241.99</v>
      </c>
      <c r="G25" s="62">
        <v>-7427.19</v>
      </c>
      <c r="H25" s="62">
        <v>-4.74</v>
      </c>
      <c r="I25" s="65">
        <v>-882870.61</v>
      </c>
      <c r="J25" s="65">
        <v>-17132.830000000002</v>
      </c>
      <c r="K25" s="65">
        <v>-11.01</v>
      </c>
    </row>
    <row r="26" spans="1:11" x14ac:dyDescent="0.35">
      <c r="A26" s="52">
        <v>2048</v>
      </c>
      <c r="B26" s="54">
        <v>24</v>
      </c>
      <c r="C26" s="62">
        <v>0</v>
      </c>
      <c r="D26" s="62">
        <v>0</v>
      </c>
      <c r="E26" s="62">
        <v>0</v>
      </c>
      <c r="F26" s="62">
        <v>-362853.1</v>
      </c>
      <c r="G26" s="62">
        <v>-7038.79</v>
      </c>
      <c r="H26" s="62">
        <v>-4.5</v>
      </c>
      <c r="I26" s="65">
        <v>-838098.28</v>
      </c>
      <c r="J26" s="65">
        <v>-16238.34</v>
      </c>
      <c r="K26" s="65">
        <v>-10.46</v>
      </c>
    </row>
    <row r="27" spans="1:11" x14ac:dyDescent="0.35">
      <c r="A27" s="52">
        <v>2049</v>
      </c>
      <c r="B27" s="54">
        <v>25</v>
      </c>
      <c r="C27" s="62">
        <v>0</v>
      </c>
      <c r="D27" s="62">
        <v>0</v>
      </c>
      <c r="E27" s="62">
        <v>0</v>
      </c>
      <c r="F27" s="62">
        <v>-344345.86</v>
      </c>
      <c r="G27" s="62">
        <v>-6671.73</v>
      </c>
      <c r="H27" s="62">
        <v>-4.28</v>
      </c>
      <c r="I27" s="65">
        <v>-795401.17</v>
      </c>
      <c r="J27" s="65">
        <v>-15393.56</v>
      </c>
      <c r="K27" s="65">
        <v>-9.93</v>
      </c>
    </row>
    <row r="28" spans="1:11" x14ac:dyDescent="0.35">
      <c r="A28" s="52">
        <v>2050</v>
      </c>
      <c r="B28" s="54">
        <v>26</v>
      </c>
      <c r="C28" s="62">
        <v>0</v>
      </c>
      <c r="D28" s="62">
        <v>0</v>
      </c>
      <c r="E28" s="62">
        <v>0</v>
      </c>
      <c r="F28" s="62">
        <v>-327244.25</v>
      </c>
      <c r="G28" s="62">
        <v>-6332.17</v>
      </c>
      <c r="H28" s="62">
        <v>-4.07</v>
      </c>
      <c r="I28" s="65">
        <v>-755974.12</v>
      </c>
      <c r="J28" s="65">
        <v>-14612.63</v>
      </c>
      <c r="K28" s="65">
        <v>-9.4499999999999993</v>
      </c>
    </row>
    <row r="29" spans="1:11" x14ac:dyDescent="0.35">
      <c r="A29" s="52">
        <v>2051</v>
      </c>
      <c r="B29" s="54">
        <v>27</v>
      </c>
      <c r="C29" s="62">
        <v>0</v>
      </c>
      <c r="D29" s="62">
        <v>0</v>
      </c>
      <c r="E29" s="62">
        <v>0</v>
      </c>
      <c r="F29" s="62">
        <v>-310192.5</v>
      </c>
      <c r="G29" s="62">
        <v>-5998.79</v>
      </c>
      <c r="H29" s="62">
        <v>-3.86</v>
      </c>
      <c r="I29" s="65">
        <v>-717586.7</v>
      </c>
      <c r="J29" s="65">
        <v>-13851.46</v>
      </c>
      <c r="K29" s="65">
        <v>-8.98</v>
      </c>
    </row>
    <row r="30" spans="1:11" x14ac:dyDescent="0.35">
      <c r="A30" s="52">
        <v>2052</v>
      </c>
      <c r="B30" s="54">
        <v>28</v>
      </c>
      <c r="C30" s="62">
        <v>0</v>
      </c>
      <c r="D30" s="62">
        <v>0</v>
      </c>
      <c r="E30" s="62">
        <v>0</v>
      </c>
      <c r="F30" s="62">
        <v>-294815.06</v>
      </c>
      <c r="G30" s="62">
        <v>-5688.83</v>
      </c>
      <c r="H30" s="62">
        <v>-3.67</v>
      </c>
      <c r="I30" s="65">
        <v>-681583.92</v>
      </c>
      <c r="J30" s="65">
        <v>-13132.63</v>
      </c>
      <c r="K30" s="65">
        <v>-8.5299999999999994</v>
      </c>
    </row>
    <row r="31" spans="1:11" x14ac:dyDescent="0.35">
      <c r="A31" s="52">
        <v>2053</v>
      </c>
      <c r="B31" s="54">
        <v>29</v>
      </c>
      <c r="C31" s="62">
        <v>0</v>
      </c>
      <c r="D31" s="62">
        <v>0</v>
      </c>
      <c r="E31" s="62">
        <v>0</v>
      </c>
      <c r="F31" s="62">
        <v>-279517.26</v>
      </c>
      <c r="G31" s="62">
        <v>-5391.43</v>
      </c>
      <c r="H31" s="62">
        <v>-3.49</v>
      </c>
      <c r="I31" s="65">
        <v>-646714.49</v>
      </c>
      <c r="J31" s="65">
        <v>-12448.48</v>
      </c>
      <c r="K31" s="65">
        <v>-8.1</v>
      </c>
    </row>
    <row r="32" spans="1:11" x14ac:dyDescent="0.35">
      <c r="A32" s="52">
        <v>2054</v>
      </c>
      <c r="B32" s="54">
        <v>30</v>
      </c>
      <c r="C32" s="62">
        <v>0</v>
      </c>
      <c r="D32" s="62">
        <v>0</v>
      </c>
      <c r="E32" s="62">
        <v>0</v>
      </c>
      <c r="F32" s="62">
        <v>-265202</v>
      </c>
      <c r="G32" s="62">
        <v>-5109.87</v>
      </c>
      <c r="H32" s="62">
        <v>-3.31</v>
      </c>
      <c r="I32" s="65">
        <v>-613694.52</v>
      </c>
      <c r="J32" s="65">
        <v>-11801.04</v>
      </c>
      <c r="K32" s="65">
        <v>-7.7</v>
      </c>
    </row>
    <row r="33" spans="1:11" x14ac:dyDescent="0.35">
      <c r="A33" s="52">
        <v>2055</v>
      </c>
      <c r="B33" s="54">
        <v>31</v>
      </c>
      <c r="C33" s="62">
        <v>0</v>
      </c>
      <c r="D33" s="62">
        <v>0</v>
      </c>
      <c r="E33" s="62">
        <v>0</v>
      </c>
      <c r="F33" s="62">
        <v>-150726.82999999999</v>
      </c>
      <c r="G33" s="62">
        <v>-2794.11</v>
      </c>
      <c r="H33" s="62">
        <v>-1.92</v>
      </c>
      <c r="I33" s="65">
        <v>-323633.18</v>
      </c>
      <c r="J33" s="65">
        <v>-5947.12</v>
      </c>
      <c r="K33" s="65">
        <v>-4.16</v>
      </c>
    </row>
    <row r="34" spans="1:11" x14ac:dyDescent="0.35">
      <c r="A34" s="52">
        <v>2056</v>
      </c>
      <c r="B34" s="54">
        <v>32</v>
      </c>
      <c r="C34" s="62">
        <v>0</v>
      </c>
      <c r="D34" s="62">
        <v>0</v>
      </c>
      <c r="E34" s="62">
        <v>0</v>
      </c>
      <c r="F34" s="62">
        <v>-143048.69</v>
      </c>
      <c r="G34" s="62">
        <v>-2654.67</v>
      </c>
      <c r="H34" s="62">
        <v>-1.82</v>
      </c>
      <c r="I34" s="65">
        <v>-307206.13</v>
      </c>
      <c r="J34" s="65">
        <v>-5654.13</v>
      </c>
      <c r="K34" s="65">
        <v>-3.95</v>
      </c>
    </row>
    <row r="35" spans="1:11" x14ac:dyDescent="0.35">
      <c r="A35" s="52">
        <v>2057</v>
      </c>
      <c r="B35" s="54">
        <v>33</v>
      </c>
      <c r="C35" s="62">
        <v>0</v>
      </c>
      <c r="D35" s="62">
        <v>0</v>
      </c>
      <c r="E35" s="62">
        <v>0</v>
      </c>
      <c r="F35" s="62">
        <v>0</v>
      </c>
      <c r="G35" s="62">
        <v>0</v>
      </c>
      <c r="H35" s="62">
        <v>0</v>
      </c>
      <c r="I35" s="65">
        <v>-291045.26</v>
      </c>
      <c r="J35" s="65">
        <v>-5371.78</v>
      </c>
      <c r="K35" s="65">
        <v>-3.75</v>
      </c>
    </row>
    <row r="36" spans="1:11" x14ac:dyDescent="0.35">
      <c r="A36" s="52">
        <v>2058</v>
      </c>
      <c r="B36" s="54">
        <v>34</v>
      </c>
      <c r="C36" s="62">
        <v>0</v>
      </c>
      <c r="D36" s="62">
        <v>0</v>
      </c>
      <c r="E36" s="62">
        <v>0</v>
      </c>
      <c r="F36" s="62">
        <v>0</v>
      </c>
      <c r="G36" s="62">
        <v>0</v>
      </c>
      <c r="H36" s="62">
        <v>0</v>
      </c>
      <c r="I36" s="65">
        <v>-276573.84999999998</v>
      </c>
      <c r="J36" s="65">
        <v>-5107.6899999999996</v>
      </c>
      <c r="K36" s="65">
        <v>-3.56</v>
      </c>
    </row>
    <row r="37" spans="1:11" x14ac:dyDescent="0.35">
      <c r="A37" s="52">
        <v>2059</v>
      </c>
      <c r="B37" s="54">
        <v>35</v>
      </c>
      <c r="C37" s="62">
        <v>0</v>
      </c>
      <c r="D37" s="62">
        <v>0</v>
      </c>
      <c r="E37" s="62">
        <v>0</v>
      </c>
      <c r="F37" s="62">
        <v>0</v>
      </c>
      <c r="G37" s="62">
        <v>0</v>
      </c>
      <c r="H37" s="62">
        <v>0</v>
      </c>
      <c r="I37" s="65">
        <v>-262246.21999999997</v>
      </c>
      <c r="J37" s="65">
        <v>-4851.96</v>
      </c>
      <c r="K37" s="65">
        <v>-3.38</v>
      </c>
    </row>
    <row r="38" spans="1:11" x14ac:dyDescent="0.35">
      <c r="A38" s="52">
        <v>2060</v>
      </c>
      <c r="B38" s="54">
        <v>36</v>
      </c>
      <c r="C38" s="62">
        <v>0</v>
      </c>
      <c r="D38" s="62">
        <v>0</v>
      </c>
      <c r="E38" s="62">
        <v>0</v>
      </c>
      <c r="F38" s="62">
        <v>0</v>
      </c>
      <c r="G38" s="62">
        <v>0</v>
      </c>
      <c r="H38" s="62">
        <v>0</v>
      </c>
      <c r="I38" s="65">
        <v>-249290.42</v>
      </c>
      <c r="J38" s="65">
        <v>-4612.16</v>
      </c>
      <c r="K38" s="65">
        <v>-3.21</v>
      </c>
    </row>
    <row r="39" spans="1:11" x14ac:dyDescent="0.35">
      <c r="A39" s="52">
        <v>2061</v>
      </c>
      <c r="B39" s="54">
        <v>37</v>
      </c>
      <c r="C39" s="62">
        <v>0</v>
      </c>
      <c r="D39" s="62">
        <v>0</v>
      </c>
      <c r="E39" s="62">
        <v>0</v>
      </c>
      <c r="F39" s="62">
        <v>0</v>
      </c>
      <c r="G39" s="62">
        <v>0</v>
      </c>
      <c r="H39" s="62">
        <v>0</v>
      </c>
      <c r="I39" s="65">
        <v>-236462.51</v>
      </c>
      <c r="J39" s="65">
        <v>-4380.99</v>
      </c>
      <c r="K39" s="65">
        <v>-3.05</v>
      </c>
    </row>
    <row r="40" spans="1:11" x14ac:dyDescent="0.35">
      <c r="A40" s="66" t="s">
        <v>71</v>
      </c>
      <c r="B40" s="58" t="s">
        <v>72</v>
      </c>
      <c r="C40" s="67">
        <v>-1917292.37</v>
      </c>
      <c r="D40" s="67">
        <v>-38214.21</v>
      </c>
      <c r="E40" s="67">
        <v>-23.07</v>
      </c>
      <c r="F40" s="67">
        <v>-11072230.369999999</v>
      </c>
      <c r="G40" s="67">
        <v>-218681.4</v>
      </c>
      <c r="H40" s="67">
        <v>-135.16</v>
      </c>
      <c r="I40" s="68">
        <v>-25775885.149999999</v>
      </c>
      <c r="J40" s="68">
        <v>-509336.05</v>
      </c>
      <c r="K40" s="68">
        <v>-313.49</v>
      </c>
    </row>
  </sheetData>
  <sheetProtection algorithmName="SHA-512" hashValue="qe5QPsLpEr447sO0Q+L2OfqgOMO244/BX0R3mrnQKxEtbQvSP/LNjYvVUcXxyCznIlzRlXt02/qGpp5kis/PVw==" saltValue="we7c6MFOieip+HRkmOxUBQ==" spinCount="100000" sheet="1" objects="1" scenarios="1"/>
  <phoneticPr fontId="7" type="noConversion"/>
  <pageMargins left="0.7" right="0.7" top="0.75" bottom="0.75" header="0.3" footer="0.3"/>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BCD450-F019-4918-90FC-4878EE4947C8}">
  <sheetPr codeName="Sheet11">
    <tabColor theme="7" tint="0.39997558519241921"/>
  </sheetPr>
  <dimension ref="A1:K40"/>
  <sheetViews>
    <sheetView zoomScale="80" zoomScaleNormal="80" workbookViewId="0">
      <pane xSplit="2" ySplit="2" topLeftCell="C3" activePane="bottomRight" state="frozen"/>
      <selection activeCell="D5" sqref="D5"/>
      <selection pane="topRight" activeCell="D5" sqref="D5"/>
      <selection pane="bottomLeft" activeCell="D5" sqref="D5"/>
      <selection pane="bottomRight" activeCell="A2" sqref="A2"/>
    </sheetView>
  </sheetViews>
  <sheetFormatPr defaultColWidth="9.1796875" defaultRowHeight="14.5" x14ac:dyDescent="0.35"/>
  <cols>
    <col min="1" max="1" width="11.26953125" style="69" customWidth="1"/>
    <col min="2" max="2" width="8.54296875" style="69" bestFit="1" customWidth="1"/>
    <col min="3" max="3" width="19.81640625" style="70" bestFit="1" customWidth="1"/>
    <col min="4" max="4" width="17" style="70" bestFit="1" customWidth="1"/>
    <col min="5" max="5" width="18.7265625" style="70" bestFit="1" customWidth="1"/>
    <col min="6" max="6" width="19.81640625" style="70" bestFit="1" customWidth="1"/>
    <col min="7" max="7" width="17.26953125" style="70" customWidth="1"/>
    <col min="8" max="8" width="18.7265625" bestFit="1" customWidth="1"/>
    <col min="9" max="9" width="19.81640625" bestFit="1" customWidth="1"/>
    <col min="10" max="10" width="17.54296875" bestFit="1" customWidth="1"/>
    <col min="11" max="11" width="18.7265625" bestFit="1" customWidth="1"/>
    <col min="12" max="12" width="27" style="5" customWidth="1"/>
    <col min="13" max="16384" width="9.1796875" style="5"/>
  </cols>
  <sheetData>
    <row r="1" spans="1:11" ht="18.5" x14ac:dyDescent="0.35">
      <c r="A1" s="30" t="s">
        <v>74</v>
      </c>
    </row>
    <row r="2" spans="1:11" s="12" customFormat="1" ht="31" x14ac:dyDescent="0.45">
      <c r="A2" s="50" t="s">
        <v>60</v>
      </c>
      <c r="B2" s="51" t="s">
        <v>61</v>
      </c>
      <c r="C2" s="51" t="s">
        <v>62</v>
      </c>
      <c r="D2" s="51" t="s">
        <v>63</v>
      </c>
      <c r="E2" s="51" t="s">
        <v>64</v>
      </c>
      <c r="F2" s="51" t="s">
        <v>65</v>
      </c>
      <c r="G2" s="51" t="s">
        <v>66</v>
      </c>
      <c r="H2" s="51" t="s">
        <v>67</v>
      </c>
      <c r="I2" s="51" t="s">
        <v>68</v>
      </c>
      <c r="J2" s="51" t="s">
        <v>69</v>
      </c>
      <c r="K2" s="51" t="s">
        <v>70</v>
      </c>
    </row>
    <row r="3" spans="1:11" x14ac:dyDescent="0.35">
      <c r="A3" s="52">
        <v>2025</v>
      </c>
      <c r="B3" s="54">
        <v>1</v>
      </c>
      <c r="C3" s="62">
        <v>0</v>
      </c>
      <c r="D3" s="62">
        <v>0</v>
      </c>
      <c r="E3" s="62">
        <v>0</v>
      </c>
      <c r="F3" s="65">
        <v>0</v>
      </c>
      <c r="G3" s="65">
        <v>0</v>
      </c>
      <c r="H3" s="65">
        <v>0</v>
      </c>
      <c r="I3" s="65">
        <v>0</v>
      </c>
      <c r="J3" s="65">
        <v>0</v>
      </c>
      <c r="K3" s="65">
        <v>0</v>
      </c>
    </row>
    <row r="4" spans="1:11" x14ac:dyDescent="0.35">
      <c r="A4" s="52">
        <v>2026</v>
      </c>
      <c r="B4" s="54">
        <v>2</v>
      </c>
      <c r="C4" s="62">
        <v>0</v>
      </c>
      <c r="D4" s="62">
        <v>0</v>
      </c>
      <c r="E4" s="62">
        <v>0</v>
      </c>
      <c r="F4" s="65">
        <v>0</v>
      </c>
      <c r="G4" s="65">
        <v>0</v>
      </c>
      <c r="H4" s="65">
        <v>0</v>
      </c>
      <c r="I4" s="65">
        <v>0</v>
      </c>
      <c r="J4" s="65">
        <v>0</v>
      </c>
      <c r="K4" s="65">
        <v>0</v>
      </c>
    </row>
    <row r="5" spans="1:11" x14ac:dyDescent="0.35">
      <c r="A5" s="52">
        <v>2027</v>
      </c>
      <c r="B5" s="54">
        <v>3</v>
      </c>
      <c r="C5" s="62">
        <v>0</v>
      </c>
      <c r="D5" s="62">
        <v>0</v>
      </c>
      <c r="E5" s="62">
        <v>0</v>
      </c>
      <c r="F5" s="65">
        <v>0</v>
      </c>
      <c r="G5" s="65">
        <v>0</v>
      </c>
      <c r="H5" s="65">
        <v>0</v>
      </c>
      <c r="I5" s="65">
        <v>0</v>
      </c>
      <c r="J5" s="65">
        <v>0</v>
      </c>
      <c r="K5" s="65">
        <v>0</v>
      </c>
    </row>
    <row r="6" spans="1:11" x14ac:dyDescent="0.35">
      <c r="A6" s="52">
        <v>2028</v>
      </c>
      <c r="B6" s="54">
        <v>4</v>
      </c>
      <c r="C6" s="62">
        <v>142435.25</v>
      </c>
      <c r="D6" s="62">
        <v>58.76</v>
      </c>
      <c r="E6" s="62">
        <v>1</v>
      </c>
      <c r="F6" s="65">
        <v>340692.44</v>
      </c>
      <c r="G6" s="65">
        <v>250.65</v>
      </c>
      <c r="H6" s="65">
        <v>1.89</v>
      </c>
      <c r="I6" s="65">
        <v>740217.04</v>
      </c>
      <c r="J6" s="65">
        <v>719.2</v>
      </c>
      <c r="K6" s="65">
        <v>3.31</v>
      </c>
    </row>
    <row r="7" spans="1:11" x14ac:dyDescent="0.35">
      <c r="A7" s="52">
        <v>2029</v>
      </c>
      <c r="B7" s="54">
        <v>5</v>
      </c>
      <c r="C7" s="62">
        <v>201433.86</v>
      </c>
      <c r="D7" s="62">
        <v>83.1</v>
      </c>
      <c r="E7" s="62">
        <v>1.41</v>
      </c>
      <c r="F7" s="65">
        <v>547964.42000000004</v>
      </c>
      <c r="G7" s="65">
        <v>384.94</v>
      </c>
      <c r="H7" s="65">
        <v>3.12</v>
      </c>
      <c r="I7" s="65">
        <v>1237307.48</v>
      </c>
      <c r="J7" s="65">
        <v>1222.1400000000001</v>
      </c>
      <c r="K7" s="65">
        <v>5.44</v>
      </c>
    </row>
    <row r="8" spans="1:11" x14ac:dyDescent="0.35">
      <c r="A8" s="52">
        <v>2030</v>
      </c>
      <c r="B8" s="54">
        <v>6</v>
      </c>
      <c r="C8" s="62">
        <v>573507.99</v>
      </c>
      <c r="D8" s="62">
        <v>202.42</v>
      </c>
      <c r="E8" s="62">
        <v>4.18</v>
      </c>
      <c r="F8" s="65">
        <v>1607956.13</v>
      </c>
      <c r="G8" s="65">
        <v>777.66</v>
      </c>
      <c r="H8" s="65">
        <v>10.77</v>
      </c>
      <c r="I8" s="65">
        <v>3777321.62</v>
      </c>
      <c r="J8" s="65">
        <v>2513.69</v>
      </c>
      <c r="K8" s="65">
        <v>22.17</v>
      </c>
    </row>
    <row r="9" spans="1:11" x14ac:dyDescent="0.35">
      <c r="A9" s="52">
        <v>2031</v>
      </c>
      <c r="B9" s="54">
        <v>7</v>
      </c>
      <c r="C9" s="62">
        <v>655014.37</v>
      </c>
      <c r="D9" s="62">
        <v>226.74</v>
      </c>
      <c r="E9" s="62">
        <v>4.8</v>
      </c>
      <c r="F9" s="65">
        <v>2085643.8</v>
      </c>
      <c r="G9" s="65">
        <v>967.84</v>
      </c>
      <c r="H9" s="65">
        <v>14.16</v>
      </c>
      <c r="I9" s="65">
        <v>5026865.3</v>
      </c>
      <c r="J9" s="65">
        <v>3238.73</v>
      </c>
      <c r="K9" s="65">
        <v>29.99</v>
      </c>
    </row>
    <row r="10" spans="1:11" x14ac:dyDescent="0.35">
      <c r="A10" s="52">
        <v>2032</v>
      </c>
      <c r="B10" s="54">
        <v>8</v>
      </c>
      <c r="C10" s="62">
        <v>1042595.68</v>
      </c>
      <c r="D10" s="62">
        <v>358.71</v>
      </c>
      <c r="E10" s="62">
        <v>7.65</v>
      </c>
      <c r="F10" s="65">
        <v>3476955.3</v>
      </c>
      <c r="G10" s="65">
        <v>1317.2</v>
      </c>
      <c r="H10" s="65">
        <v>24.96</v>
      </c>
      <c r="I10" s="65">
        <v>8124574.7599999998</v>
      </c>
      <c r="J10" s="65">
        <v>3942.96</v>
      </c>
      <c r="K10" s="65">
        <v>54.37</v>
      </c>
    </row>
    <row r="11" spans="1:11" x14ac:dyDescent="0.35">
      <c r="A11" s="52">
        <v>2033</v>
      </c>
      <c r="B11" s="54">
        <v>9</v>
      </c>
      <c r="C11" s="62">
        <v>1258918.33</v>
      </c>
      <c r="D11" s="62">
        <v>428.51</v>
      </c>
      <c r="E11" s="62">
        <v>9.26</v>
      </c>
      <c r="F11" s="65">
        <v>4353551.63</v>
      </c>
      <c r="G11" s="65">
        <v>1526.72</v>
      </c>
      <c r="H11" s="65">
        <v>31.81</v>
      </c>
      <c r="I11" s="65">
        <v>9672804.7200000007</v>
      </c>
      <c r="J11" s="65">
        <v>4251.67</v>
      </c>
      <c r="K11" s="65">
        <v>66.75</v>
      </c>
    </row>
    <row r="12" spans="1:11" x14ac:dyDescent="0.35">
      <c r="A12" s="52">
        <v>2034</v>
      </c>
      <c r="B12" s="54">
        <v>10</v>
      </c>
      <c r="C12" s="62">
        <v>1537430.57</v>
      </c>
      <c r="D12" s="62">
        <v>518.67999999999995</v>
      </c>
      <c r="E12" s="62">
        <v>11.33</v>
      </c>
      <c r="F12" s="65">
        <v>5584657.4199999999</v>
      </c>
      <c r="G12" s="65">
        <v>1829.97</v>
      </c>
      <c r="H12" s="65">
        <v>41.39</v>
      </c>
      <c r="I12" s="65">
        <v>11173978.939999999</v>
      </c>
      <c r="J12" s="65">
        <v>4546.2299999999996</v>
      </c>
      <c r="K12" s="65">
        <v>78.78</v>
      </c>
    </row>
    <row r="13" spans="1:11" x14ac:dyDescent="0.35">
      <c r="A13" s="52">
        <v>2035</v>
      </c>
      <c r="B13" s="54">
        <v>11</v>
      </c>
      <c r="C13" s="62">
        <v>1738812.27</v>
      </c>
      <c r="D13" s="62">
        <v>585.92999999999995</v>
      </c>
      <c r="E13" s="62">
        <v>12.81</v>
      </c>
      <c r="F13" s="65">
        <v>6678135.4100000001</v>
      </c>
      <c r="G13" s="65">
        <v>2102</v>
      </c>
      <c r="H13" s="65">
        <v>49.89</v>
      </c>
      <c r="I13" s="65">
        <v>13238680.98</v>
      </c>
      <c r="J13" s="65">
        <v>4989.41</v>
      </c>
      <c r="K13" s="65">
        <v>95.14</v>
      </c>
    </row>
    <row r="14" spans="1:11" x14ac:dyDescent="0.35">
      <c r="A14" s="52">
        <v>2036</v>
      </c>
      <c r="B14" s="54">
        <v>12</v>
      </c>
      <c r="C14" s="62">
        <v>1839281.23</v>
      </c>
      <c r="D14" s="62">
        <v>623.16</v>
      </c>
      <c r="E14" s="62">
        <v>13.54</v>
      </c>
      <c r="F14" s="65">
        <v>7551947.5499999998</v>
      </c>
      <c r="G14" s="65">
        <v>2322.9499999999998</v>
      </c>
      <c r="H14" s="65">
        <v>56.66</v>
      </c>
      <c r="I14" s="65">
        <v>14739956.59</v>
      </c>
      <c r="J14" s="65">
        <v>5293</v>
      </c>
      <c r="K14" s="65">
        <v>107.13</v>
      </c>
    </row>
    <row r="15" spans="1:11" x14ac:dyDescent="0.35">
      <c r="A15" s="52">
        <v>2037</v>
      </c>
      <c r="B15" s="54">
        <v>13</v>
      </c>
      <c r="C15" s="62">
        <v>1857018.19</v>
      </c>
      <c r="D15" s="62">
        <v>630.91999999999996</v>
      </c>
      <c r="E15" s="62">
        <v>13.66</v>
      </c>
      <c r="F15" s="65">
        <v>7915834.6500000004</v>
      </c>
      <c r="G15" s="65">
        <v>2407.11</v>
      </c>
      <c r="H15" s="65">
        <v>59.52</v>
      </c>
      <c r="I15" s="65">
        <v>15446421.539999999</v>
      </c>
      <c r="J15" s="65">
        <v>5397.65</v>
      </c>
      <c r="K15" s="65">
        <v>112.95</v>
      </c>
    </row>
    <row r="16" spans="1:11" x14ac:dyDescent="0.35">
      <c r="A16" s="52">
        <v>2038</v>
      </c>
      <c r="B16" s="54">
        <v>14</v>
      </c>
      <c r="C16" s="62">
        <v>1766450.35</v>
      </c>
      <c r="D16" s="62">
        <v>600.15</v>
      </c>
      <c r="E16" s="62">
        <v>12.99</v>
      </c>
      <c r="F16" s="65">
        <v>7529774.8300000001</v>
      </c>
      <c r="G16" s="65">
        <v>2289.71</v>
      </c>
      <c r="H16" s="65">
        <v>56.62</v>
      </c>
      <c r="I16" s="65">
        <v>16525057.76</v>
      </c>
      <c r="J16" s="65">
        <v>5601.28</v>
      </c>
      <c r="K16" s="65">
        <v>121.62</v>
      </c>
    </row>
    <row r="17" spans="1:11" x14ac:dyDescent="0.35">
      <c r="A17" s="52">
        <v>2039</v>
      </c>
      <c r="B17" s="54">
        <v>15</v>
      </c>
      <c r="C17" s="62">
        <v>1680299.55</v>
      </c>
      <c r="D17" s="62">
        <v>570.88</v>
      </c>
      <c r="E17" s="62">
        <v>12.36</v>
      </c>
      <c r="F17" s="65">
        <v>7162543.3799999999</v>
      </c>
      <c r="G17" s="65">
        <v>2178.04</v>
      </c>
      <c r="H17" s="65">
        <v>53.86</v>
      </c>
      <c r="I17" s="65">
        <v>16750618.609999999</v>
      </c>
      <c r="J17" s="65">
        <v>5590.62</v>
      </c>
      <c r="K17" s="65">
        <v>123.68</v>
      </c>
    </row>
    <row r="18" spans="1:11" x14ac:dyDescent="0.35">
      <c r="A18" s="52">
        <v>2040</v>
      </c>
      <c r="B18" s="54">
        <v>16</v>
      </c>
      <c r="C18" s="62">
        <v>1457337.34</v>
      </c>
      <c r="D18" s="62">
        <v>484.87</v>
      </c>
      <c r="E18" s="62">
        <v>10.77</v>
      </c>
      <c r="F18" s="65">
        <v>6813222.0199999996</v>
      </c>
      <c r="G18" s="65">
        <v>2071.81</v>
      </c>
      <c r="H18" s="65">
        <v>51.23</v>
      </c>
      <c r="I18" s="65">
        <v>15872486.859999999</v>
      </c>
      <c r="J18" s="65">
        <v>5301.46</v>
      </c>
      <c r="K18" s="65">
        <v>117.18</v>
      </c>
    </row>
    <row r="19" spans="1:11" x14ac:dyDescent="0.35">
      <c r="A19" s="52">
        <v>2041</v>
      </c>
      <c r="B19" s="54">
        <v>17</v>
      </c>
      <c r="C19" s="62">
        <v>1386262.16</v>
      </c>
      <c r="D19" s="62">
        <v>461.22</v>
      </c>
      <c r="E19" s="62">
        <v>10.24</v>
      </c>
      <c r="F19" s="65">
        <v>5820681.1399999997</v>
      </c>
      <c r="G19" s="65">
        <v>1538.25</v>
      </c>
      <c r="H19" s="65">
        <v>44.83</v>
      </c>
      <c r="I19" s="65">
        <v>15045706</v>
      </c>
      <c r="J19" s="65">
        <v>5028.71</v>
      </c>
      <c r="K19" s="65">
        <v>111.06</v>
      </c>
    </row>
    <row r="20" spans="1:11" x14ac:dyDescent="0.35">
      <c r="A20" s="52">
        <v>2042</v>
      </c>
      <c r="B20" s="54">
        <v>18</v>
      </c>
      <c r="C20" s="62">
        <v>1318653.3600000001</v>
      </c>
      <c r="D20" s="62">
        <v>438.72</v>
      </c>
      <c r="E20" s="62">
        <v>9.74</v>
      </c>
      <c r="F20" s="65">
        <v>5536803.1699999999</v>
      </c>
      <c r="G20" s="65">
        <v>1463.23</v>
      </c>
      <c r="H20" s="65">
        <v>42.64</v>
      </c>
      <c r="I20" s="65">
        <v>14266584.300000001</v>
      </c>
      <c r="J20" s="65">
        <v>4771.2299999999996</v>
      </c>
      <c r="K20" s="65">
        <v>105.3</v>
      </c>
    </row>
    <row r="21" spans="1:11" x14ac:dyDescent="0.35">
      <c r="A21" s="52">
        <v>2043</v>
      </c>
      <c r="B21" s="54">
        <v>19</v>
      </c>
      <c r="C21" s="62">
        <v>1254341.8700000001</v>
      </c>
      <c r="D21" s="62">
        <v>417.33</v>
      </c>
      <c r="E21" s="62">
        <v>9.27</v>
      </c>
      <c r="F21" s="65">
        <v>5266770.0999999996</v>
      </c>
      <c r="G21" s="65">
        <v>1391.87</v>
      </c>
      <c r="H21" s="65">
        <v>40.56</v>
      </c>
      <c r="I21" s="65">
        <v>12123622.58</v>
      </c>
      <c r="J21" s="65">
        <v>3097.42</v>
      </c>
      <c r="K21" s="65">
        <v>93.85</v>
      </c>
    </row>
    <row r="22" spans="1:11" x14ac:dyDescent="0.35">
      <c r="A22" s="52">
        <v>2044</v>
      </c>
      <c r="B22" s="54">
        <v>20</v>
      </c>
      <c r="C22" s="62">
        <v>1193166.8999999999</v>
      </c>
      <c r="D22" s="62">
        <v>396.97</v>
      </c>
      <c r="E22" s="62">
        <v>8.82</v>
      </c>
      <c r="F22" s="65">
        <v>5009906.6900000004</v>
      </c>
      <c r="G22" s="65">
        <v>1323.98</v>
      </c>
      <c r="H22" s="65">
        <v>38.58</v>
      </c>
      <c r="I22" s="65">
        <v>11532346.529999999</v>
      </c>
      <c r="J22" s="65">
        <v>2946.35</v>
      </c>
      <c r="K22" s="65">
        <v>89.27</v>
      </c>
    </row>
    <row r="23" spans="1:11" x14ac:dyDescent="0.35">
      <c r="A23" s="52">
        <v>2045</v>
      </c>
      <c r="B23" s="54">
        <v>21</v>
      </c>
      <c r="C23" s="62">
        <v>540192.42000000004</v>
      </c>
      <c r="D23" s="62">
        <v>191.85</v>
      </c>
      <c r="E23" s="62">
        <v>3.94</v>
      </c>
      <c r="F23" s="65">
        <v>4765570.66</v>
      </c>
      <c r="G23" s="65">
        <v>1259.4100000000001</v>
      </c>
      <c r="H23" s="65">
        <v>36.700000000000003</v>
      </c>
      <c r="I23" s="65">
        <v>10969907.35</v>
      </c>
      <c r="J23" s="65">
        <v>2802.66</v>
      </c>
      <c r="K23" s="65">
        <v>84.92</v>
      </c>
    </row>
    <row r="24" spans="1:11" x14ac:dyDescent="0.35">
      <c r="A24" s="52">
        <v>2046</v>
      </c>
      <c r="B24" s="54">
        <v>22</v>
      </c>
      <c r="C24" s="62">
        <v>513846.93</v>
      </c>
      <c r="D24" s="62">
        <v>182.5</v>
      </c>
      <c r="E24" s="62">
        <v>3.74</v>
      </c>
      <c r="F24" s="65">
        <v>4533151.03</v>
      </c>
      <c r="G24" s="65">
        <v>1197.99</v>
      </c>
      <c r="H24" s="65">
        <v>34.909999999999997</v>
      </c>
      <c r="I24" s="65">
        <v>10434898.66</v>
      </c>
      <c r="J24" s="65">
        <v>2665.97</v>
      </c>
      <c r="K24" s="65">
        <v>80.78</v>
      </c>
    </row>
    <row r="25" spans="1:11" x14ac:dyDescent="0.35">
      <c r="A25" s="52">
        <v>2047</v>
      </c>
      <c r="B25" s="54">
        <v>23</v>
      </c>
      <c r="C25" s="62">
        <v>0</v>
      </c>
      <c r="D25" s="62">
        <v>0</v>
      </c>
      <c r="E25" s="62">
        <v>0</v>
      </c>
      <c r="F25" s="65">
        <v>4312066.6500000004</v>
      </c>
      <c r="G25" s="65">
        <v>1139.56</v>
      </c>
      <c r="H25" s="65">
        <v>33.21</v>
      </c>
      <c r="I25" s="65">
        <v>9925982.6400000006</v>
      </c>
      <c r="J25" s="65">
        <v>2535.9499999999998</v>
      </c>
      <c r="K25" s="65">
        <v>76.84</v>
      </c>
    </row>
    <row r="26" spans="1:11" x14ac:dyDescent="0.35">
      <c r="A26" s="52">
        <v>2048</v>
      </c>
      <c r="B26" s="54">
        <v>24</v>
      </c>
      <c r="C26" s="62">
        <v>0</v>
      </c>
      <c r="D26" s="62">
        <v>0</v>
      </c>
      <c r="E26" s="62">
        <v>0</v>
      </c>
      <c r="F26" s="65">
        <v>4101764.68</v>
      </c>
      <c r="G26" s="65">
        <v>1083.99</v>
      </c>
      <c r="H26" s="65">
        <v>31.59</v>
      </c>
      <c r="I26" s="65">
        <v>9441886.7599999998</v>
      </c>
      <c r="J26" s="65">
        <v>2412.27</v>
      </c>
      <c r="K26" s="65">
        <v>73.09</v>
      </c>
    </row>
    <row r="27" spans="1:11" x14ac:dyDescent="0.35">
      <c r="A27" s="52">
        <v>2049</v>
      </c>
      <c r="B27" s="54">
        <v>25</v>
      </c>
      <c r="C27" s="62">
        <v>0</v>
      </c>
      <c r="D27" s="62">
        <v>0</v>
      </c>
      <c r="E27" s="62">
        <v>0</v>
      </c>
      <c r="F27" s="65">
        <v>3901719.25</v>
      </c>
      <c r="G27" s="65">
        <v>1031.1199999999999</v>
      </c>
      <c r="H27" s="65">
        <v>30.05</v>
      </c>
      <c r="I27" s="65">
        <v>8981400.5099999998</v>
      </c>
      <c r="J27" s="65">
        <v>2294.62</v>
      </c>
      <c r="K27" s="65">
        <v>69.53</v>
      </c>
    </row>
    <row r="28" spans="1:11" x14ac:dyDescent="0.35">
      <c r="A28" s="52">
        <v>2050</v>
      </c>
      <c r="B28" s="54">
        <v>26</v>
      </c>
      <c r="C28" s="62">
        <v>0</v>
      </c>
      <c r="D28" s="62">
        <v>0</v>
      </c>
      <c r="E28" s="62">
        <v>0</v>
      </c>
      <c r="F28" s="65">
        <v>3711430.16</v>
      </c>
      <c r="G28" s="65">
        <v>980.83</v>
      </c>
      <c r="H28" s="65">
        <v>28.58</v>
      </c>
      <c r="I28" s="65">
        <v>8543372.4399999995</v>
      </c>
      <c r="J28" s="65">
        <v>2182.71</v>
      </c>
      <c r="K28" s="65">
        <v>66.14</v>
      </c>
    </row>
    <row r="29" spans="1:11" x14ac:dyDescent="0.35">
      <c r="A29" s="52">
        <v>2051</v>
      </c>
      <c r="B29" s="54">
        <v>27</v>
      </c>
      <c r="C29" s="62">
        <v>0</v>
      </c>
      <c r="D29" s="62">
        <v>0</v>
      </c>
      <c r="E29" s="62">
        <v>0</v>
      </c>
      <c r="F29" s="65">
        <v>3530421.57</v>
      </c>
      <c r="G29" s="65">
        <v>933</v>
      </c>
      <c r="H29" s="65">
        <v>27.19</v>
      </c>
      <c r="I29" s="65">
        <v>8126707.25</v>
      </c>
      <c r="J29" s="65">
        <v>2076.2600000000002</v>
      </c>
      <c r="K29" s="65">
        <v>62.91</v>
      </c>
    </row>
    <row r="30" spans="1:11" x14ac:dyDescent="0.35">
      <c r="A30" s="52">
        <v>2052</v>
      </c>
      <c r="B30" s="54">
        <v>28</v>
      </c>
      <c r="C30" s="62">
        <v>0</v>
      </c>
      <c r="D30" s="62">
        <v>0</v>
      </c>
      <c r="E30" s="62">
        <v>0</v>
      </c>
      <c r="F30" s="65">
        <v>3358240.88</v>
      </c>
      <c r="G30" s="65">
        <v>887.49</v>
      </c>
      <c r="H30" s="65">
        <v>25.86</v>
      </c>
      <c r="I30" s="65">
        <v>7730363.0599999996</v>
      </c>
      <c r="J30" s="65">
        <v>1975</v>
      </c>
      <c r="K30" s="65">
        <v>59.84</v>
      </c>
    </row>
    <row r="31" spans="1:11" x14ac:dyDescent="0.35">
      <c r="A31" s="52">
        <v>2053</v>
      </c>
      <c r="B31" s="54">
        <v>29</v>
      </c>
      <c r="C31" s="62">
        <v>0</v>
      </c>
      <c r="D31" s="62">
        <v>0</v>
      </c>
      <c r="E31" s="62">
        <v>0</v>
      </c>
      <c r="F31" s="65">
        <v>3194457.54</v>
      </c>
      <c r="G31" s="65">
        <v>844.21</v>
      </c>
      <c r="H31" s="65">
        <v>24.6</v>
      </c>
      <c r="I31" s="65">
        <v>7353348.7999999998</v>
      </c>
      <c r="J31" s="65">
        <v>1878.68</v>
      </c>
      <c r="K31" s="65">
        <v>56.92</v>
      </c>
    </row>
    <row r="32" spans="1:11" x14ac:dyDescent="0.35">
      <c r="A32" s="52">
        <v>2054</v>
      </c>
      <c r="B32" s="54">
        <v>30</v>
      </c>
      <c r="C32" s="62">
        <v>0</v>
      </c>
      <c r="D32" s="62">
        <v>0</v>
      </c>
      <c r="E32" s="62">
        <v>0</v>
      </c>
      <c r="F32" s="65">
        <v>3038662.01</v>
      </c>
      <c r="G32" s="65">
        <v>803.04</v>
      </c>
      <c r="H32" s="65">
        <v>23.4</v>
      </c>
      <c r="I32" s="65">
        <v>6994721.75</v>
      </c>
      <c r="J32" s="65">
        <v>1787.05</v>
      </c>
      <c r="K32" s="65">
        <v>54.15</v>
      </c>
    </row>
    <row r="33" spans="1:11" x14ac:dyDescent="0.35">
      <c r="A33" s="52">
        <v>2055</v>
      </c>
      <c r="B33" s="54">
        <v>31</v>
      </c>
      <c r="C33" s="62">
        <v>0</v>
      </c>
      <c r="D33" s="62">
        <v>0</v>
      </c>
      <c r="E33" s="62">
        <v>0</v>
      </c>
      <c r="F33" s="65">
        <v>1791401.21</v>
      </c>
      <c r="G33" s="65">
        <v>483.08</v>
      </c>
      <c r="H33" s="65">
        <v>13.75</v>
      </c>
      <c r="I33" s="65">
        <v>3847046.03</v>
      </c>
      <c r="J33" s="65">
        <v>982.87</v>
      </c>
      <c r="K33" s="65">
        <v>29.78</v>
      </c>
    </row>
    <row r="34" spans="1:11" x14ac:dyDescent="0.35">
      <c r="A34" s="52">
        <v>2056</v>
      </c>
      <c r="B34" s="54">
        <v>32</v>
      </c>
      <c r="C34" s="62">
        <v>0</v>
      </c>
      <c r="D34" s="62">
        <v>0</v>
      </c>
      <c r="E34" s="62">
        <v>0</v>
      </c>
      <c r="F34" s="65">
        <v>1704033.55</v>
      </c>
      <c r="G34" s="65">
        <v>459.52</v>
      </c>
      <c r="H34" s="65">
        <v>13.08</v>
      </c>
      <c r="I34" s="65">
        <v>3659423.38</v>
      </c>
      <c r="J34" s="65">
        <v>934.93</v>
      </c>
      <c r="K34" s="65">
        <v>28.33</v>
      </c>
    </row>
    <row r="35" spans="1:11" x14ac:dyDescent="0.35">
      <c r="A35" s="52">
        <v>2057</v>
      </c>
      <c r="B35" s="54">
        <v>33</v>
      </c>
      <c r="C35" s="62">
        <v>0</v>
      </c>
      <c r="D35" s="62">
        <v>0</v>
      </c>
      <c r="E35" s="62">
        <v>0</v>
      </c>
      <c r="F35" s="65">
        <v>0</v>
      </c>
      <c r="G35" s="65">
        <v>0</v>
      </c>
      <c r="H35" s="65">
        <v>0</v>
      </c>
      <c r="I35" s="65">
        <v>3480951.2</v>
      </c>
      <c r="J35" s="65">
        <v>889.33</v>
      </c>
      <c r="K35" s="65">
        <v>26.95</v>
      </c>
    </row>
    <row r="36" spans="1:11" x14ac:dyDescent="0.35">
      <c r="A36" s="52">
        <v>2058</v>
      </c>
      <c r="B36" s="54">
        <v>34</v>
      </c>
      <c r="C36" s="62">
        <v>0</v>
      </c>
      <c r="D36" s="62">
        <v>0</v>
      </c>
      <c r="E36" s="62">
        <v>0</v>
      </c>
      <c r="F36" s="65">
        <v>0</v>
      </c>
      <c r="G36" s="65">
        <v>0</v>
      </c>
      <c r="H36" s="65">
        <v>0</v>
      </c>
      <c r="I36" s="65">
        <v>3311183.2</v>
      </c>
      <c r="J36" s="65">
        <v>845.96</v>
      </c>
      <c r="K36" s="65">
        <v>25.63</v>
      </c>
    </row>
    <row r="37" spans="1:11" x14ac:dyDescent="0.35">
      <c r="A37" s="52">
        <v>2059</v>
      </c>
      <c r="B37" s="54">
        <v>35</v>
      </c>
      <c r="C37" s="62">
        <v>0</v>
      </c>
      <c r="D37" s="62">
        <v>0</v>
      </c>
      <c r="E37" s="62">
        <v>0</v>
      </c>
      <c r="F37" s="65">
        <v>0</v>
      </c>
      <c r="G37" s="65">
        <v>0</v>
      </c>
      <c r="H37" s="65">
        <v>0</v>
      </c>
      <c r="I37" s="65">
        <v>3149694.89</v>
      </c>
      <c r="J37" s="65">
        <v>804.7</v>
      </c>
      <c r="K37" s="65">
        <v>24.38</v>
      </c>
    </row>
    <row r="38" spans="1:11" x14ac:dyDescent="0.35">
      <c r="A38" s="52">
        <v>2060</v>
      </c>
      <c r="B38" s="54">
        <v>36</v>
      </c>
      <c r="C38" s="62">
        <v>0</v>
      </c>
      <c r="D38" s="62">
        <v>0</v>
      </c>
      <c r="E38" s="62">
        <v>0</v>
      </c>
      <c r="F38" s="65">
        <v>0</v>
      </c>
      <c r="G38" s="65">
        <v>0</v>
      </c>
      <c r="H38" s="65">
        <v>0</v>
      </c>
      <c r="I38" s="65">
        <v>2996082.46</v>
      </c>
      <c r="J38" s="65">
        <v>765.46</v>
      </c>
      <c r="K38" s="65">
        <v>23.19</v>
      </c>
    </row>
    <row r="39" spans="1:11" x14ac:dyDescent="0.35">
      <c r="A39" s="52">
        <v>2061</v>
      </c>
      <c r="B39" s="54">
        <v>37</v>
      </c>
      <c r="C39" s="62">
        <v>0</v>
      </c>
      <c r="D39" s="62">
        <v>0</v>
      </c>
      <c r="E39" s="62">
        <v>0</v>
      </c>
      <c r="F39" s="65">
        <v>0</v>
      </c>
      <c r="G39" s="65">
        <v>0</v>
      </c>
      <c r="H39" s="65">
        <v>0</v>
      </c>
      <c r="I39" s="65">
        <v>2849961.8</v>
      </c>
      <c r="J39" s="65">
        <v>728.13</v>
      </c>
      <c r="K39" s="65">
        <v>22.06</v>
      </c>
    </row>
    <row r="40" spans="1:11" x14ac:dyDescent="0.35">
      <c r="A40" s="66" t="s">
        <v>71</v>
      </c>
      <c r="B40" s="58" t="s">
        <v>72</v>
      </c>
      <c r="C40" s="67">
        <v>21956998.600000001</v>
      </c>
      <c r="D40" s="67">
        <v>7461.44</v>
      </c>
      <c r="E40" s="67">
        <v>161.52000000000001</v>
      </c>
      <c r="F40" s="68">
        <v>125225959.26000001</v>
      </c>
      <c r="G40" s="68">
        <v>37247.15</v>
      </c>
      <c r="H40" s="68">
        <v>945.41</v>
      </c>
      <c r="I40" s="68">
        <v>297091483.77999997</v>
      </c>
      <c r="J40" s="68">
        <v>97014.3</v>
      </c>
      <c r="K40" s="68">
        <v>2203.4299999999998</v>
      </c>
    </row>
  </sheetData>
  <sheetProtection algorithmName="SHA-512" hashValue="b986+tYjhosizwPbAuABJjNnjIf+gM0LK/PWGAWYAPAT2sJIkx7VZM8s8DUA6MdzRzLWAQuENjXKjlK8GR9M5w==" saltValue="gJ8zkFQL2besctILVtPD+Q==" spinCount="100000" sheet="1" objects="1" scenarios="1"/>
  <phoneticPr fontId="7" type="noConversion"/>
  <pageMargins left="0.7" right="0.7" top="0.75" bottom="0.75" header="0.3" footer="0.3"/>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024C1D-B183-4C9B-9732-3091D216A732}">
  <sheetPr codeName="Sheet14">
    <tabColor theme="7" tint="0.79998168889431442"/>
  </sheetPr>
  <dimension ref="A1:K40"/>
  <sheetViews>
    <sheetView zoomScale="80" zoomScaleNormal="80" workbookViewId="0">
      <pane xSplit="2" ySplit="2" topLeftCell="C3" activePane="bottomRight" state="frozen"/>
      <selection activeCell="D5" sqref="D5"/>
      <selection pane="topRight" activeCell="D5" sqref="D5"/>
      <selection pane="bottomLeft" activeCell="D5" sqref="D5"/>
      <selection pane="bottomRight" activeCell="A2" sqref="A2"/>
    </sheetView>
  </sheetViews>
  <sheetFormatPr defaultColWidth="9.1796875" defaultRowHeight="14.5" x14ac:dyDescent="0.35"/>
  <cols>
    <col min="1" max="1" width="11.26953125" style="3" customWidth="1"/>
    <col min="2" max="2" width="12.1796875" style="3" customWidth="1"/>
    <col min="3" max="3" width="19.81640625" style="4" bestFit="1" customWidth="1"/>
    <col min="4" max="4" width="17" style="4" bestFit="1" customWidth="1"/>
    <col min="5" max="5" width="18.7265625" style="4" bestFit="1" customWidth="1"/>
    <col min="6" max="6" width="19.81640625" style="4" bestFit="1" customWidth="1"/>
    <col min="7" max="7" width="17.26953125" style="4" bestFit="1" customWidth="1"/>
    <col min="8" max="8" width="18.7265625" style="5" bestFit="1" customWidth="1"/>
    <col min="9" max="9" width="19.81640625" style="5" bestFit="1" customWidth="1"/>
    <col min="10" max="10" width="17.54296875" style="5" bestFit="1" customWidth="1"/>
    <col min="11" max="11" width="18.7265625" style="5" bestFit="1" customWidth="1"/>
    <col min="12" max="12" width="27" style="5" customWidth="1"/>
    <col min="13" max="16384" width="9.1796875" style="5"/>
  </cols>
  <sheetData>
    <row r="1" spans="1:11" ht="18.5" x14ac:dyDescent="0.35">
      <c r="A1" s="1" t="s">
        <v>75</v>
      </c>
    </row>
    <row r="2" spans="1:11" s="6" customFormat="1" ht="31" x14ac:dyDescent="0.45">
      <c r="A2" s="50" t="s">
        <v>60</v>
      </c>
      <c r="B2" s="51" t="s">
        <v>61</v>
      </c>
      <c r="C2" s="51" t="s">
        <v>62</v>
      </c>
      <c r="D2" s="51" t="s">
        <v>63</v>
      </c>
      <c r="E2" s="51" t="s">
        <v>64</v>
      </c>
      <c r="F2" s="51" t="s">
        <v>65</v>
      </c>
      <c r="G2" s="51" t="s">
        <v>66</v>
      </c>
      <c r="H2" s="51" t="s">
        <v>67</v>
      </c>
      <c r="I2" s="51" t="s">
        <v>68</v>
      </c>
      <c r="J2" s="51" t="s">
        <v>69</v>
      </c>
      <c r="K2" s="51" t="s">
        <v>70</v>
      </c>
    </row>
    <row r="3" spans="1:11" x14ac:dyDescent="0.35">
      <c r="A3" s="52">
        <v>2025</v>
      </c>
      <c r="B3" s="54">
        <v>1</v>
      </c>
      <c r="C3" s="62">
        <v>0</v>
      </c>
      <c r="D3" s="62">
        <v>0</v>
      </c>
      <c r="E3" s="62">
        <v>0</v>
      </c>
      <c r="F3" s="65">
        <v>0</v>
      </c>
      <c r="G3" s="65">
        <v>0</v>
      </c>
      <c r="H3" s="65">
        <v>0</v>
      </c>
      <c r="I3" s="65">
        <v>0</v>
      </c>
      <c r="J3" s="65">
        <v>0</v>
      </c>
      <c r="K3" s="65">
        <v>0</v>
      </c>
    </row>
    <row r="4" spans="1:11" x14ac:dyDescent="0.35">
      <c r="A4" s="52">
        <v>2026</v>
      </c>
      <c r="B4" s="54">
        <v>2</v>
      </c>
      <c r="C4" s="62">
        <v>0</v>
      </c>
      <c r="D4" s="62">
        <v>0</v>
      </c>
      <c r="E4" s="62">
        <v>0</v>
      </c>
      <c r="F4" s="65">
        <v>0</v>
      </c>
      <c r="G4" s="65">
        <v>0</v>
      </c>
      <c r="H4" s="65">
        <v>0</v>
      </c>
      <c r="I4" s="65">
        <v>0</v>
      </c>
      <c r="J4" s="65">
        <v>0</v>
      </c>
      <c r="K4" s="65">
        <v>0</v>
      </c>
    </row>
    <row r="5" spans="1:11" x14ac:dyDescent="0.35">
      <c r="A5" s="52">
        <v>2027</v>
      </c>
      <c r="B5" s="54">
        <v>3</v>
      </c>
      <c r="C5" s="62">
        <v>0</v>
      </c>
      <c r="D5" s="62">
        <v>0</v>
      </c>
      <c r="E5" s="62">
        <v>0</v>
      </c>
      <c r="F5" s="65">
        <v>0</v>
      </c>
      <c r="G5" s="65">
        <v>0</v>
      </c>
      <c r="H5" s="65">
        <v>0</v>
      </c>
      <c r="I5" s="65">
        <v>0</v>
      </c>
      <c r="J5" s="65">
        <v>0</v>
      </c>
      <c r="K5" s="65">
        <v>0</v>
      </c>
    </row>
    <row r="6" spans="1:11" x14ac:dyDescent="0.35">
      <c r="A6" s="52">
        <v>2028</v>
      </c>
      <c r="B6" s="54">
        <v>4</v>
      </c>
      <c r="C6" s="62">
        <v>-126240.44</v>
      </c>
      <c r="D6" s="62">
        <v>-43.91</v>
      </c>
      <c r="E6" s="62">
        <v>-0.93</v>
      </c>
      <c r="F6" s="65">
        <v>-277616.53000000003</v>
      </c>
      <c r="G6" s="65">
        <v>-163.69</v>
      </c>
      <c r="H6" s="65">
        <v>-1.74</v>
      </c>
      <c r="I6" s="65">
        <v>-559424.67000000004</v>
      </c>
      <c r="J6" s="65">
        <v>-435.67</v>
      </c>
      <c r="K6" s="65">
        <v>-3.02</v>
      </c>
    </row>
    <row r="7" spans="1:11" x14ac:dyDescent="0.35">
      <c r="A7" s="52">
        <v>2029</v>
      </c>
      <c r="B7" s="54">
        <v>5</v>
      </c>
      <c r="C7" s="62">
        <v>-178530.94</v>
      </c>
      <c r="D7" s="62">
        <v>-62.09</v>
      </c>
      <c r="E7" s="62">
        <v>-1.31</v>
      </c>
      <c r="F7" s="65">
        <v>-449476.96</v>
      </c>
      <c r="G7" s="65">
        <v>-252.33</v>
      </c>
      <c r="H7" s="65">
        <v>-2.87</v>
      </c>
      <c r="I7" s="65">
        <v>-931471.08</v>
      </c>
      <c r="J7" s="65">
        <v>-739.49</v>
      </c>
      <c r="K7" s="65">
        <v>-4.97</v>
      </c>
    </row>
    <row r="8" spans="1:11" x14ac:dyDescent="0.35">
      <c r="A8" s="52">
        <v>2030</v>
      </c>
      <c r="B8" s="54">
        <v>6</v>
      </c>
      <c r="C8" s="62">
        <v>-512699.61</v>
      </c>
      <c r="D8" s="62">
        <v>-153.82</v>
      </c>
      <c r="E8" s="62">
        <v>-3.87</v>
      </c>
      <c r="F8" s="65">
        <v>-1376267.06</v>
      </c>
      <c r="G8" s="65">
        <v>-528.63</v>
      </c>
      <c r="H8" s="65">
        <v>-9.89</v>
      </c>
      <c r="I8" s="65">
        <v>-3065165.68</v>
      </c>
      <c r="J8" s="65">
        <v>-1571.39</v>
      </c>
      <c r="K8" s="65">
        <v>-20.25</v>
      </c>
    </row>
    <row r="9" spans="1:11" x14ac:dyDescent="0.35">
      <c r="A9" s="52">
        <v>2031</v>
      </c>
      <c r="B9" s="54">
        <v>7</v>
      </c>
      <c r="C9" s="62">
        <v>-586136.48</v>
      </c>
      <c r="D9" s="62">
        <v>-172.69</v>
      </c>
      <c r="E9" s="62">
        <v>-4.4400000000000004</v>
      </c>
      <c r="F9" s="65">
        <v>-1791776.25</v>
      </c>
      <c r="G9" s="65">
        <v>-661.09</v>
      </c>
      <c r="H9" s="65">
        <v>-13</v>
      </c>
      <c r="I9" s="65">
        <v>-4098505.88</v>
      </c>
      <c r="J9" s="65">
        <v>-2031.18</v>
      </c>
      <c r="K9" s="65">
        <v>-27.4</v>
      </c>
    </row>
    <row r="10" spans="1:11" x14ac:dyDescent="0.35">
      <c r="A10" s="52">
        <v>2032</v>
      </c>
      <c r="B10" s="54">
        <v>8</v>
      </c>
      <c r="C10" s="62">
        <v>-933244</v>
      </c>
      <c r="D10" s="62">
        <v>-273.39</v>
      </c>
      <c r="E10" s="62">
        <v>-7.08</v>
      </c>
      <c r="F10" s="65">
        <v>-3035303.5</v>
      </c>
      <c r="G10" s="65">
        <v>-923.78</v>
      </c>
      <c r="H10" s="65">
        <v>-22.91</v>
      </c>
      <c r="I10" s="65">
        <v>-6859161.6699999999</v>
      </c>
      <c r="J10" s="65">
        <v>-2554.83</v>
      </c>
      <c r="K10" s="65">
        <v>-49.67</v>
      </c>
    </row>
    <row r="11" spans="1:11" x14ac:dyDescent="0.35">
      <c r="A11" s="52">
        <v>2033</v>
      </c>
      <c r="B11" s="54">
        <v>9</v>
      </c>
      <c r="C11" s="62">
        <v>-1127473.18</v>
      </c>
      <c r="D11" s="62">
        <v>-327.01</v>
      </c>
      <c r="E11" s="62">
        <v>-8.57</v>
      </c>
      <c r="F11" s="65">
        <v>-3820514.01</v>
      </c>
      <c r="G11" s="65">
        <v>-1082.9100000000001</v>
      </c>
      <c r="H11" s="65">
        <v>-29.19</v>
      </c>
      <c r="I11" s="65">
        <v>-8246806.6100000003</v>
      </c>
      <c r="J11" s="65">
        <v>-2792.16</v>
      </c>
      <c r="K11" s="65">
        <v>-60.99</v>
      </c>
    </row>
    <row r="12" spans="1:11" x14ac:dyDescent="0.35">
      <c r="A12" s="52">
        <v>2034</v>
      </c>
      <c r="B12" s="54">
        <v>10</v>
      </c>
      <c r="C12" s="62">
        <v>-1377502.32</v>
      </c>
      <c r="D12" s="62">
        <v>-396.24</v>
      </c>
      <c r="E12" s="62">
        <v>-10.49</v>
      </c>
      <c r="F12" s="65">
        <v>-4921809.7699999996</v>
      </c>
      <c r="G12" s="65">
        <v>-1311.8</v>
      </c>
      <c r="H12" s="65">
        <v>-37.979999999999997</v>
      </c>
      <c r="I12" s="65">
        <v>-9593142.8300000001</v>
      </c>
      <c r="J12" s="65">
        <v>-3019.6</v>
      </c>
      <c r="K12" s="65">
        <v>-71.98</v>
      </c>
    </row>
    <row r="13" spans="1:11" x14ac:dyDescent="0.35">
      <c r="A13" s="52">
        <v>2035</v>
      </c>
      <c r="B13" s="54">
        <v>11</v>
      </c>
      <c r="C13" s="62">
        <v>-1558023.77</v>
      </c>
      <c r="D13" s="62">
        <v>-447.68</v>
      </c>
      <c r="E13" s="62">
        <v>-11.86</v>
      </c>
      <c r="F13" s="65">
        <v>-5899552.7400000002</v>
      </c>
      <c r="G13" s="65">
        <v>-1516.73</v>
      </c>
      <c r="H13" s="65">
        <v>-45.78</v>
      </c>
      <c r="I13" s="65">
        <v>-11437961.060000001</v>
      </c>
      <c r="J13" s="65">
        <v>-3353.84</v>
      </c>
      <c r="K13" s="65">
        <v>-86.93</v>
      </c>
    </row>
    <row r="14" spans="1:11" x14ac:dyDescent="0.35">
      <c r="A14" s="52">
        <v>2036</v>
      </c>
      <c r="B14" s="54">
        <v>12</v>
      </c>
      <c r="C14" s="62">
        <v>-1647613.21</v>
      </c>
      <c r="D14" s="62">
        <v>-475.81</v>
      </c>
      <c r="E14" s="62">
        <v>-12.54</v>
      </c>
      <c r="F14" s="65">
        <v>-6680299.0099999998</v>
      </c>
      <c r="G14" s="65">
        <v>-1682.63</v>
      </c>
      <c r="H14" s="65">
        <v>-52</v>
      </c>
      <c r="I14" s="65">
        <v>-12782748.5</v>
      </c>
      <c r="J14" s="65">
        <v>-3586.37</v>
      </c>
      <c r="K14" s="65">
        <v>-97.88</v>
      </c>
    </row>
    <row r="15" spans="1:11" x14ac:dyDescent="0.35">
      <c r="A15" s="52">
        <v>2037</v>
      </c>
      <c r="B15" s="54">
        <v>13</v>
      </c>
      <c r="C15" s="62">
        <v>-1663275.76</v>
      </c>
      <c r="D15" s="62">
        <v>-481.58</v>
      </c>
      <c r="E15" s="62">
        <v>-12.65</v>
      </c>
      <c r="F15" s="65">
        <v>-7006709.2699999996</v>
      </c>
      <c r="G15" s="65">
        <v>-1746.99</v>
      </c>
      <c r="H15" s="65">
        <v>-54.62</v>
      </c>
      <c r="I15" s="65">
        <v>-13422527.539999999</v>
      </c>
      <c r="J15" s="65">
        <v>-3674.25</v>
      </c>
      <c r="K15" s="65">
        <v>-103.2</v>
      </c>
    </row>
    <row r="16" spans="1:11" x14ac:dyDescent="0.35">
      <c r="A16" s="52">
        <v>2038</v>
      </c>
      <c r="B16" s="54">
        <v>14</v>
      </c>
      <c r="C16" s="62">
        <v>-1582156.84</v>
      </c>
      <c r="D16" s="62">
        <v>-458.1</v>
      </c>
      <c r="E16" s="62">
        <v>-12.03</v>
      </c>
      <c r="F16" s="65">
        <v>-6664988.0300000003</v>
      </c>
      <c r="G16" s="65">
        <v>-1661.79</v>
      </c>
      <c r="H16" s="65">
        <v>-51.96</v>
      </c>
      <c r="I16" s="65">
        <v>-14391369.189999999</v>
      </c>
      <c r="J16" s="65">
        <v>-3833.15</v>
      </c>
      <c r="K16" s="65">
        <v>-111.13</v>
      </c>
    </row>
    <row r="17" spans="1:11" x14ac:dyDescent="0.35">
      <c r="A17" s="52">
        <v>2039</v>
      </c>
      <c r="B17" s="54">
        <v>15</v>
      </c>
      <c r="C17" s="62">
        <v>-1504994.14</v>
      </c>
      <c r="D17" s="62">
        <v>-435.75</v>
      </c>
      <c r="E17" s="62">
        <v>-11.45</v>
      </c>
      <c r="F17" s="65">
        <v>-6339932.7199999997</v>
      </c>
      <c r="G17" s="65">
        <v>-1580.74</v>
      </c>
      <c r="H17" s="65">
        <v>-49.42</v>
      </c>
      <c r="I17" s="65">
        <v>-14603657.220000001</v>
      </c>
      <c r="J17" s="65">
        <v>-3836.37</v>
      </c>
      <c r="K17" s="65">
        <v>-113.01</v>
      </c>
    </row>
    <row r="18" spans="1:11" x14ac:dyDescent="0.35">
      <c r="A18" s="52">
        <v>2040</v>
      </c>
      <c r="B18" s="54">
        <v>16</v>
      </c>
      <c r="C18" s="62">
        <v>-1306614.79</v>
      </c>
      <c r="D18" s="62">
        <v>-371.03</v>
      </c>
      <c r="E18" s="62">
        <v>-9.9700000000000006</v>
      </c>
      <c r="F18" s="65">
        <v>-6030730.5599999996</v>
      </c>
      <c r="G18" s="65">
        <v>-1503.65</v>
      </c>
      <c r="H18" s="65">
        <v>-47.01</v>
      </c>
      <c r="I18" s="65">
        <v>-13837363.720000001</v>
      </c>
      <c r="J18" s="65">
        <v>-3637.46</v>
      </c>
      <c r="K18" s="65">
        <v>-107.07</v>
      </c>
    </row>
    <row r="19" spans="1:11" x14ac:dyDescent="0.35">
      <c r="A19" s="52">
        <v>2041</v>
      </c>
      <c r="B19" s="54">
        <v>17</v>
      </c>
      <c r="C19" s="62">
        <v>-1242890.43</v>
      </c>
      <c r="D19" s="62">
        <v>-352.94</v>
      </c>
      <c r="E19" s="62">
        <v>-9.48</v>
      </c>
      <c r="F19" s="65">
        <v>-5189923.59</v>
      </c>
      <c r="G19" s="65">
        <v>-1145.1199999999999</v>
      </c>
      <c r="H19" s="65">
        <v>-41.13</v>
      </c>
      <c r="I19" s="65">
        <v>-13115973.58</v>
      </c>
      <c r="J19" s="65">
        <v>-3449.9</v>
      </c>
      <c r="K19" s="65">
        <v>-101.48</v>
      </c>
    </row>
    <row r="20" spans="1:11" x14ac:dyDescent="0.35">
      <c r="A20" s="52">
        <v>2042</v>
      </c>
      <c r="B20" s="54">
        <v>18</v>
      </c>
      <c r="C20" s="62">
        <v>-1182273.95</v>
      </c>
      <c r="D20" s="62">
        <v>-335.73</v>
      </c>
      <c r="E20" s="62">
        <v>-9.02</v>
      </c>
      <c r="F20" s="65">
        <v>-4936808.03</v>
      </c>
      <c r="G20" s="65">
        <v>-1089.27</v>
      </c>
      <c r="H20" s="65">
        <v>-39.130000000000003</v>
      </c>
      <c r="I20" s="65">
        <v>-12436247.859999999</v>
      </c>
      <c r="J20" s="65">
        <v>-3272.9</v>
      </c>
      <c r="K20" s="65">
        <v>-96.21</v>
      </c>
    </row>
    <row r="21" spans="1:11" x14ac:dyDescent="0.35">
      <c r="A21" s="52">
        <v>2043</v>
      </c>
      <c r="B21" s="54">
        <v>19</v>
      </c>
      <c r="C21" s="62">
        <v>-1124613.77</v>
      </c>
      <c r="D21" s="62">
        <v>-319.35000000000002</v>
      </c>
      <c r="E21" s="62">
        <v>-8.58</v>
      </c>
      <c r="F21" s="65">
        <v>-4696037.0599999996</v>
      </c>
      <c r="G21" s="65">
        <v>-1036.1500000000001</v>
      </c>
      <c r="H21" s="65">
        <v>-37.22</v>
      </c>
      <c r="I21" s="65">
        <v>-10742390.4</v>
      </c>
      <c r="J21" s="65">
        <v>-2241.77</v>
      </c>
      <c r="K21" s="65">
        <v>-85.75</v>
      </c>
    </row>
    <row r="22" spans="1:11" x14ac:dyDescent="0.35">
      <c r="A22" s="52">
        <v>2044</v>
      </c>
      <c r="B22" s="54">
        <v>20</v>
      </c>
      <c r="C22" s="62">
        <v>-1069765.71</v>
      </c>
      <c r="D22" s="62">
        <v>-303.77999999999997</v>
      </c>
      <c r="E22" s="62">
        <v>-8.16</v>
      </c>
      <c r="F22" s="65">
        <v>-4467008.63</v>
      </c>
      <c r="G22" s="65">
        <v>-985.61</v>
      </c>
      <c r="H22" s="65">
        <v>-35.4</v>
      </c>
      <c r="I22" s="65">
        <v>-10218477.84</v>
      </c>
      <c r="J22" s="65">
        <v>-2132.44</v>
      </c>
      <c r="K22" s="65">
        <v>-81.569999999999993</v>
      </c>
    </row>
    <row r="23" spans="1:11" x14ac:dyDescent="0.35">
      <c r="A23" s="52">
        <v>2045</v>
      </c>
      <c r="B23" s="54">
        <v>21</v>
      </c>
      <c r="C23" s="62">
        <v>-482763.3</v>
      </c>
      <c r="D23" s="62">
        <v>-145.68</v>
      </c>
      <c r="E23" s="62">
        <v>-3.64</v>
      </c>
      <c r="F23" s="65">
        <v>-4249150.05</v>
      </c>
      <c r="G23" s="65">
        <v>-937.54</v>
      </c>
      <c r="H23" s="65">
        <v>-33.68</v>
      </c>
      <c r="I23" s="65">
        <v>-9720116.7899999991</v>
      </c>
      <c r="J23" s="65">
        <v>-2028.44</v>
      </c>
      <c r="K23" s="65">
        <v>-77.59</v>
      </c>
    </row>
    <row r="24" spans="1:11" x14ac:dyDescent="0.35">
      <c r="A24" s="52">
        <v>2046</v>
      </c>
      <c r="B24" s="54">
        <v>22</v>
      </c>
      <c r="C24" s="62">
        <v>-459218.66</v>
      </c>
      <c r="D24" s="62">
        <v>-138.58000000000001</v>
      </c>
      <c r="E24" s="62">
        <v>-3.47</v>
      </c>
      <c r="F24" s="65">
        <v>-4041916.56</v>
      </c>
      <c r="G24" s="65">
        <v>-891.82</v>
      </c>
      <c r="H24" s="65">
        <v>-32.03</v>
      </c>
      <c r="I24" s="65">
        <v>-9246061.0999999996</v>
      </c>
      <c r="J24" s="65">
        <v>-1929.51</v>
      </c>
      <c r="K24" s="65">
        <v>-73.81</v>
      </c>
    </row>
    <row r="25" spans="1:11" x14ac:dyDescent="0.35">
      <c r="A25" s="52">
        <v>2047</v>
      </c>
      <c r="B25" s="54">
        <v>23</v>
      </c>
      <c r="C25" s="62">
        <v>0</v>
      </c>
      <c r="D25" s="62">
        <v>0</v>
      </c>
      <c r="E25" s="62">
        <v>0</v>
      </c>
      <c r="F25" s="65">
        <v>-3844789.96</v>
      </c>
      <c r="G25" s="65">
        <v>-848.32</v>
      </c>
      <c r="H25" s="65">
        <v>-30.47</v>
      </c>
      <c r="I25" s="65">
        <v>-8795125.3800000008</v>
      </c>
      <c r="J25" s="65">
        <v>-1835.41</v>
      </c>
      <c r="K25" s="65">
        <v>-70.209999999999994</v>
      </c>
    </row>
    <row r="26" spans="1:11" x14ac:dyDescent="0.35">
      <c r="A26" s="52">
        <v>2048</v>
      </c>
      <c r="B26" s="54">
        <v>24</v>
      </c>
      <c r="C26" s="62">
        <v>0</v>
      </c>
      <c r="D26" s="62">
        <v>0</v>
      </c>
      <c r="E26" s="62">
        <v>0</v>
      </c>
      <c r="F26" s="65">
        <v>-3657277.34</v>
      </c>
      <c r="G26" s="65">
        <v>-806.95</v>
      </c>
      <c r="H26" s="65">
        <v>-28.99</v>
      </c>
      <c r="I26" s="65">
        <v>-8366182.0499999998</v>
      </c>
      <c r="J26" s="65">
        <v>-1745.89</v>
      </c>
      <c r="K26" s="65">
        <v>-66.790000000000006</v>
      </c>
    </row>
    <row r="27" spans="1:11" x14ac:dyDescent="0.35">
      <c r="A27" s="52">
        <v>2049</v>
      </c>
      <c r="B27" s="54">
        <v>25</v>
      </c>
      <c r="C27" s="62">
        <v>0</v>
      </c>
      <c r="D27" s="62">
        <v>0</v>
      </c>
      <c r="E27" s="62">
        <v>0</v>
      </c>
      <c r="F27" s="65">
        <v>-3478909.82</v>
      </c>
      <c r="G27" s="65">
        <v>-767.6</v>
      </c>
      <c r="H27" s="65">
        <v>-27.57</v>
      </c>
      <c r="I27" s="65">
        <v>-7958158.54</v>
      </c>
      <c r="J27" s="65">
        <v>-1660.74</v>
      </c>
      <c r="K27" s="65">
        <v>-63.53</v>
      </c>
    </row>
    <row r="28" spans="1:11" x14ac:dyDescent="0.35">
      <c r="A28" s="52">
        <v>2050</v>
      </c>
      <c r="B28" s="54">
        <v>26</v>
      </c>
      <c r="C28" s="62">
        <v>0</v>
      </c>
      <c r="D28" s="62">
        <v>0</v>
      </c>
      <c r="E28" s="62">
        <v>0</v>
      </c>
      <c r="F28" s="65">
        <v>-3309241.39</v>
      </c>
      <c r="G28" s="65">
        <v>-730.16</v>
      </c>
      <c r="H28" s="65">
        <v>-26.23</v>
      </c>
      <c r="I28" s="65">
        <v>-7570034.5700000003</v>
      </c>
      <c r="J28" s="65">
        <v>-1579.75</v>
      </c>
      <c r="K28" s="65">
        <v>-60.43</v>
      </c>
    </row>
    <row r="29" spans="1:11" x14ac:dyDescent="0.35">
      <c r="A29" s="52">
        <v>2051</v>
      </c>
      <c r="B29" s="54">
        <v>27</v>
      </c>
      <c r="C29" s="62">
        <v>0</v>
      </c>
      <c r="D29" s="62">
        <v>0</v>
      </c>
      <c r="E29" s="62">
        <v>0</v>
      </c>
      <c r="F29" s="65">
        <v>-3147847.78</v>
      </c>
      <c r="G29" s="65">
        <v>-694.55</v>
      </c>
      <c r="H29" s="65">
        <v>-24.95</v>
      </c>
      <c r="I29" s="65">
        <v>-7200839.6299999999</v>
      </c>
      <c r="J29" s="65">
        <v>-1502.7</v>
      </c>
      <c r="K29" s="65">
        <v>-57.48</v>
      </c>
    </row>
    <row r="30" spans="1:11" x14ac:dyDescent="0.35">
      <c r="A30" s="52">
        <v>2052</v>
      </c>
      <c r="B30" s="54">
        <v>28</v>
      </c>
      <c r="C30" s="62">
        <v>0</v>
      </c>
      <c r="D30" s="62">
        <v>0</v>
      </c>
      <c r="E30" s="62">
        <v>0</v>
      </c>
      <c r="F30" s="65">
        <v>-2994325.43</v>
      </c>
      <c r="G30" s="65">
        <v>-660.68</v>
      </c>
      <c r="H30" s="65">
        <v>-23.73</v>
      </c>
      <c r="I30" s="65">
        <v>-6849650.5300000003</v>
      </c>
      <c r="J30" s="65">
        <v>-1429.42</v>
      </c>
      <c r="K30" s="65">
        <v>-54.68</v>
      </c>
    </row>
    <row r="31" spans="1:11" x14ac:dyDescent="0.35">
      <c r="A31" s="52">
        <v>2053</v>
      </c>
      <c r="B31" s="54">
        <v>29</v>
      </c>
      <c r="C31" s="62">
        <v>0</v>
      </c>
      <c r="D31" s="62">
        <v>0</v>
      </c>
      <c r="E31" s="62">
        <v>0</v>
      </c>
      <c r="F31" s="65">
        <v>-2848290.46</v>
      </c>
      <c r="G31" s="65">
        <v>-628.45000000000005</v>
      </c>
      <c r="H31" s="65">
        <v>-22.57</v>
      </c>
      <c r="I31" s="65">
        <v>-6515589.1399999997</v>
      </c>
      <c r="J31" s="65">
        <v>-1359.7</v>
      </c>
      <c r="K31" s="65">
        <v>-52.01</v>
      </c>
    </row>
    <row r="32" spans="1:11" x14ac:dyDescent="0.35">
      <c r="A32" s="52">
        <v>2054</v>
      </c>
      <c r="B32" s="54">
        <v>30</v>
      </c>
      <c r="C32" s="62">
        <v>0</v>
      </c>
      <c r="D32" s="62">
        <v>0</v>
      </c>
      <c r="E32" s="62">
        <v>0</v>
      </c>
      <c r="F32" s="65">
        <v>-2709377.69</v>
      </c>
      <c r="G32" s="65">
        <v>-597.79999999999995</v>
      </c>
      <c r="H32" s="65">
        <v>-21.47</v>
      </c>
      <c r="I32" s="65">
        <v>-6197820.0999999996</v>
      </c>
      <c r="J32" s="65">
        <v>-1293.3900000000001</v>
      </c>
      <c r="K32" s="65">
        <v>-49.48</v>
      </c>
    </row>
    <row r="33" spans="1:11" x14ac:dyDescent="0.35">
      <c r="A33" s="52">
        <v>2055</v>
      </c>
      <c r="B33" s="54">
        <v>31</v>
      </c>
      <c r="C33" s="62">
        <v>0</v>
      </c>
      <c r="D33" s="62">
        <v>0</v>
      </c>
      <c r="E33" s="62">
        <v>0</v>
      </c>
      <c r="F33" s="65">
        <v>-1595703.36</v>
      </c>
      <c r="G33" s="65">
        <v>-358.24</v>
      </c>
      <c r="H33" s="65">
        <v>-12.62</v>
      </c>
      <c r="I33" s="65">
        <v>-3408755.93</v>
      </c>
      <c r="J33" s="65">
        <v>-711.35</v>
      </c>
      <c r="K33" s="65">
        <v>-27.21</v>
      </c>
    </row>
    <row r="34" spans="1:11" x14ac:dyDescent="0.35">
      <c r="A34" s="52">
        <v>2056</v>
      </c>
      <c r="B34" s="54">
        <v>32</v>
      </c>
      <c r="C34" s="62">
        <v>0</v>
      </c>
      <c r="D34" s="62">
        <v>0</v>
      </c>
      <c r="E34" s="62">
        <v>0</v>
      </c>
      <c r="F34" s="65">
        <v>-1517879.99</v>
      </c>
      <c r="G34" s="65">
        <v>-340.77</v>
      </c>
      <c r="H34" s="65">
        <v>-12</v>
      </c>
      <c r="I34" s="65">
        <v>-3242508.94</v>
      </c>
      <c r="J34" s="65">
        <v>-676.66</v>
      </c>
      <c r="K34" s="65">
        <v>-25.88</v>
      </c>
    </row>
    <row r="35" spans="1:11" x14ac:dyDescent="0.35">
      <c r="A35" s="52">
        <v>2057</v>
      </c>
      <c r="B35" s="54">
        <v>33</v>
      </c>
      <c r="C35" s="62">
        <v>0</v>
      </c>
      <c r="D35" s="62">
        <v>0</v>
      </c>
      <c r="E35" s="62">
        <v>0</v>
      </c>
      <c r="F35" s="65">
        <v>0</v>
      </c>
      <c r="G35" s="65">
        <v>0</v>
      </c>
      <c r="H35" s="65">
        <v>0</v>
      </c>
      <c r="I35" s="65">
        <v>-3084369.91</v>
      </c>
      <c r="J35" s="65">
        <v>-643.66</v>
      </c>
      <c r="K35" s="65">
        <v>-24.62</v>
      </c>
    </row>
    <row r="36" spans="1:11" x14ac:dyDescent="0.35">
      <c r="A36" s="52">
        <v>2058</v>
      </c>
      <c r="B36" s="54">
        <v>34</v>
      </c>
      <c r="C36" s="62">
        <v>0</v>
      </c>
      <c r="D36" s="62">
        <v>0</v>
      </c>
      <c r="E36" s="62">
        <v>0</v>
      </c>
      <c r="F36" s="65">
        <v>0</v>
      </c>
      <c r="G36" s="65">
        <v>0</v>
      </c>
      <c r="H36" s="65">
        <v>0</v>
      </c>
      <c r="I36" s="65">
        <v>-2933943.42</v>
      </c>
      <c r="J36" s="65">
        <v>-612.27</v>
      </c>
      <c r="K36" s="65">
        <v>-23.42</v>
      </c>
    </row>
    <row r="37" spans="1:11" x14ac:dyDescent="0.35">
      <c r="A37" s="52">
        <v>2059</v>
      </c>
      <c r="B37" s="54">
        <v>35</v>
      </c>
      <c r="C37" s="62">
        <v>0</v>
      </c>
      <c r="D37" s="62">
        <v>0</v>
      </c>
      <c r="E37" s="62">
        <v>0</v>
      </c>
      <c r="F37" s="65">
        <v>0</v>
      </c>
      <c r="G37" s="65">
        <v>0</v>
      </c>
      <c r="H37" s="65">
        <v>0</v>
      </c>
      <c r="I37" s="65">
        <v>-2790853.31</v>
      </c>
      <c r="J37" s="65">
        <v>-582.41</v>
      </c>
      <c r="K37" s="65">
        <v>-22.28</v>
      </c>
    </row>
    <row r="38" spans="1:11" x14ac:dyDescent="0.35">
      <c r="A38" s="52">
        <v>2060</v>
      </c>
      <c r="B38" s="54">
        <v>36</v>
      </c>
      <c r="C38" s="62">
        <v>0</v>
      </c>
      <c r="D38" s="62">
        <v>0</v>
      </c>
      <c r="E38" s="62">
        <v>0</v>
      </c>
      <c r="F38" s="65">
        <v>0</v>
      </c>
      <c r="G38" s="65">
        <v>0</v>
      </c>
      <c r="H38" s="65">
        <v>0</v>
      </c>
      <c r="I38" s="65">
        <v>-2654741.79</v>
      </c>
      <c r="J38" s="65">
        <v>-554</v>
      </c>
      <c r="K38" s="65">
        <v>-21.19</v>
      </c>
    </row>
    <row r="39" spans="1:11" x14ac:dyDescent="0.35">
      <c r="A39" s="52">
        <v>2061</v>
      </c>
      <c r="B39" s="54">
        <v>37</v>
      </c>
      <c r="C39" s="62">
        <v>0</v>
      </c>
      <c r="D39" s="62">
        <v>0</v>
      </c>
      <c r="E39" s="62">
        <v>0</v>
      </c>
      <c r="F39" s="65">
        <v>0</v>
      </c>
      <c r="G39" s="65">
        <v>0</v>
      </c>
      <c r="H39" s="65">
        <v>0</v>
      </c>
      <c r="I39" s="65">
        <v>-2525268.5</v>
      </c>
      <c r="J39" s="65">
        <v>-526.98</v>
      </c>
      <c r="K39" s="65">
        <v>-20.16</v>
      </c>
    </row>
    <row r="40" spans="1:11" x14ac:dyDescent="0.35">
      <c r="A40" s="66" t="s">
        <v>71</v>
      </c>
      <c r="B40" s="58" t="s">
        <v>72</v>
      </c>
      <c r="C40" s="67">
        <v>-19666031.289999999</v>
      </c>
      <c r="D40" s="67">
        <v>-5695.17</v>
      </c>
      <c r="E40" s="67">
        <v>-149.55000000000001</v>
      </c>
      <c r="F40" s="68">
        <v>-110979463.56999999</v>
      </c>
      <c r="G40" s="68">
        <v>-27135.8</v>
      </c>
      <c r="H40" s="68">
        <v>-867.58</v>
      </c>
      <c r="I40" s="68">
        <v>-259402414.94999999</v>
      </c>
      <c r="J40" s="68">
        <v>-66835.039999999994</v>
      </c>
      <c r="K40" s="68">
        <v>-2013.28</v>
      </c>
    </row>
  </sheetData>
  <sheetProtection algorithmName="SHA-512" hashValue="CpLWiw6Qsov6SXmTt6cuhiqwJIrG0XTlw73L5QV/iv8kGu2wbiwYIkbsdT5X650FiCZOig7kdqpFqiZJWMYQuA==" saltValue="n95fU/FMArX4ztlMcFNw1Q==" spinCount="100000" sheet="1" objects="1" scenarios="1"/>
  <phoneticPr fontId="7" type="noConversion"/>
  <pageMargins left="0.7" right="0.7" top="0.75" bottom="0.75" header="0.3" footer="0.3"/>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B700E2-7AC0-4E1F-B04A-9FC16C2D5540}">
  <sheetPr codeName="Sheet17">
    <tabColor theme="5" tint="0.39997558519241921"/>
  </sheetPr>
  <dimension ref="A1:K40"/>
  <sheetViews>
    <sheetView zoomScale="80" zoomScaleNormal="80" workbookViewId="0">
      <pane xSplit="2" ySplit="2" topLeftCell="C3" activePane="bottomRight" state="frozen"/>
      <selection activeCell="D5" sqref="D5"/>
      <selection pane="topRight" activeCell="D5" sqref="D5"/>
      <selection pane="bottomLeft" activeCell="D5" sqref="D5"/>
      <selection pane="bottomRight"/>
    </sheetView>
  </sheetViews>
  <sheetFormatPr defaultColWidth="9.1796875" defaultRowHeight="14.5" x14ac:dyDescent="0.35"/>
  <cols>
    <col min="1" max="1" width="11.26953125" style="3" customWidth="1"/>
    <col min="2" max="2" width="8.54296875" style="3" bestFit="1" customWidth="1"/>
    <col min="3" max="3" width="19.81640625" style="4" bestFit="1" customWidth="1"/>
    <col min="4" max="4" width="17" style="4" bestFit="1" customWidth="1"/>
    <col min="5" max="5" width="18.7265625" style="4" bestFit="1" customWidth="1"/>
    <col min="6" max="6" width="19.81640625" style="4" bestFit="1" customWidth="1"/>
    <col min="7" max="7" width="17.26953125" style="4" bestFit="1" customWidth="1"/>
    <col min="8" max="8" width="18.7265625" style="5" bestFit="1" customWidth="1"/>
    <col min="9" max="9" width="19.81640625" style="5" bestFit="1" customWidth="1"/>
    <col min="10" max="10" width="17.54296875" style="5" bestFit="1" customWidth="1"/>
    <col min="11" max="11" width="18.7265625" style="5" bestFit="1" customWidth="1"/>
    <col min="12" max="12" width="27" style="5" customWidth="1"/>
    <col min="13" max="16384" width="9.1796875" style="5"/>
  </cols>
  <sheetData>
    <row r="1" spans="1:11" ht="18.5" x14ac:dyDescent="0.35">
      <c r="A1" s="1" t="s">
        <v>76</v>
      </c>
    </row>
    <row r="2" spans="1:11" s="6" customFormat="1" ht="31" x14ac:dyDescent="0.45">
      <c r="A2" s="50" t="s">
        <v>60</v>
      </c>
      <c r="B2" s="51" t="s">
        <v>61</v>
      </c>
      <c r="C2" s="51" t="s">
        <v>62</v>
      </c>
      <c r="D2" s="51" t="s">
        <v>63</v>
      </c>
      <c r="E2" s="51" t="s">
        <v>64</v>
      </c>
      <c r="F2" s="51" t="s">
        <v>65</v>
      </c>
      <c r="G2" s="51" t="s">
        <v>66</v>
      </c>
      <c r="H2" s="51" t="s">
        <v>67</v>
      </c>
      <c r="I2" s="51" t="s">
        <v>68</v>
      </c>
      <c r="J2" s="51" t="s">
        <v>69</v>
      </c>
      <c r="K2" s="51" t="s">
        <v>70</v>
      </c>
    </row>
    <row r="3" spans="1:11" x14ac:dyDescent="0.35">
      <c r="A3" s="52">
        <v>2025</v>
      </c>
      <c r="B3" s="54">
        <v>1</v>
      </c>
      <c r="C3" s="62">
        <v>0</v>
      </c>
      <c r="D3" s="62">
        <v>0</v>
      </c>
      <c r="E3" s="62">
        <v>0</v>
      </c>
      <c r="F3" s="65">
        <v>0</v>
      </c>
      <c r="G3" s="65">
        <v>0</v>
      </c>
      <c r="H3" s="65">
        <v>0</v>
      </c>
      <c r="I3" s="65">
        <v>0</v>
      </c>
      <c r="J3" s="65">
        <v>0</v>
      </c>
      <c r="K3" s="65">
        <v>0</v>
      </c>
    </row>
    <row r="4" spans="1:11" x14ac:dyDescent="0.35">
      <c r="A4" s="52">
        <v>2026</v>
      </c>
      <c r="B4" s="54">
        <v>2</v>
      </c>
      <c r="C4" s="62">
        <v>0</v>
      </c>
      <c r="D4" s="62">
        <v>0</v>
      </c>
      <c r="E4" s="62">
        <v>0</v>
      </c>
      <c r="F4" s="65">
        <v>0</v>
      </c>
      <c r="G4" s="65">
        <v>0</v>
      </c>
      <c r="H4" s="65">
        <v>0</v>
      </c>
      <c r="I4" s="65">
        <v>0</v>
      </c>
      <c r="J4" s="65">
        <v>0</v>
      </c>
      <c r="K4" s="65">
        <v>0</v>
      </c>
    </row>
    <row r="5" spans="1:11" x14ac:dyDescent="0.35">
      <c r="A5" s="52">
        <v>2027</v>
      </c>
      <c r="B5" s="54">
        <v>3</v>
      </c>
      <c r="C5" s="62">
        <v>0</v>
      </c>
      <c r="D5" s="62">
        <v>0</v>
      </c>
      <c r="E5" s="62">
        <v>0</v>
      </c>
      <c r="F5" s="65">
        <v>0</v>
      </c>
      <c r="G5" s="65">
        <v>0</v>
      </c>
      <c r="H5" s="65">
        <v>0</v>
      </c>
      <c r="I5" s="65">
        <v>0</v>
      </c>
      <c r="J5" s="65">
        <v>0</v>
      </c>
      <c r="K5" s="65">
        <v>0</v>
      </c>
    </row>
    <row r="6" spans="1:11" x14ac:dyDescent="0.35">
      <c r="A6" s="52">
        <v>2028</v>
      </c>
      <c r="B6" s="54">
        <v>4</v>
      </c>
      <c r="C6" s="62">
        <v>2038.78</v>
      </c>
      <c r="D6" s="62">
        <v>36.14</v>
      </c>
      <c r="E6" s="62">
        <v>0.01</v>
      </c>
      <c r="F6" s="65">
        <v>3534.39</v>
      </c>
      <c r="G6" s="65">
        <v>62.64</v>
      </c>
      <c r="H6" s="65">
        <v>0.02</v>
      </c>
      <c r="I6" s="65">
        <v>5515.79</v>
      </c>
      <c r="J6" s="65">
        <v>97.76</v>
      </c>
      <c r="K6" s="65">
        <v>0.03</v>
      </c>
    </row>
    <row r="7" spans="1:11" x14ac:dyDescent="0.35">
      <c r="A7" s="52">
        <v>2029</v>
      </c>
      <c r="B7" s="54">
        <v>5</v>
      </c>
      <c r="C7" s="62">
        <v>2943.08</v>
      </c>
      <c r="D7" s="62">
        <v>52.16</v>
      </c>
      <c r="E7" s="62">
        <v>0.02</v>
      </c>
      <c r="F7" s="65">
        <v>6022.2</v>
      </c>
      <c r="G7" s="65">
        <v>106.74</v>
      </c>
      <c r="H7" s="65">
        <v>0.04</v>
      </c>
      <c r="I7" s="65">
        <v>9215.6200000000008</v>
      </c>
      <c r="J7" s="65">
        <v>163.34</v>
      </c>
      <c r="K7" s="65">
        <v>0.06</v>
      </c>
    </row>
    <row r="8" spans="1:11" x14ac:dyDescent="0.35">
      <c r="A8" s="52">
        <v>2030</v>
      </c>
      <c r="B8" s="54">
        <v>6</v>
      </c>
      <c r="C8" s="62">
        <v>8698.0300000000007</v>
      </c>
      <c r="D8" s="62">
        <v>154.16</v>
      </c>
      <c r="E8" s="62">
        <v>0.05</v>
      </c>
      <c r="F8" s="65">
        <v>21634.03</v>
      </c>
      <c r="G8" s="65">
        <v>383.44</v>
      </c>
      <c r="H8" s="65">
        <v>0.13</v>
      </c>
      <c r="I8" s="65">
        <v>42205.89</v>
      </c>
      <c r="J8" s="65">
        <v>748.06</v>
      </c>
      <c r="K8" s="65">
        <v>0.26</v>
      </c>
    </row>
    <row r="9" spans="1:11" x14ac:dyDescent="0.35">
      <c r="A9" s="52">
        <v>2031</v>
      </c>
      <c r="B9" s="54">
        <v>7</v>
      </c>
      <c r="C9" s="62">
        <v>10193.31</v>
      </c>
      <c r="D9" s="62">
        <v>180.67</v>
      </c>
      <c r="E9" s="62">
        <v>0.06</v>
      </c>
      <c r="F9" s="65">
        <v>28932.66</v>
      </c>
      <c r="G9" s="65">
        <v>512.80999999999995</v>
      </c>
      <c r="H9" s="65">
        <v>0.18</v>
      </c>
      <c r="I9" s="65">
        <v>58334.3</v>
      </c>
      <c r="J9" s="65">
        <v>1033.92</v>
      </c>
      <c r="K9" s="65">
        <v>0.36</v>
      </c>
    </row>
    <row r="10" spans="1:11" x14ac:dyDescent="0.35">
      <c r="A10" s="52">
        <v>2032</v>
      </c>
      <c r="B10" s="54">
        <v>8</v>
      </c>
      <c r="C10" s="62">
        <v>15971.11</v>
      </c>
      <c r="D10" s="62">
        <v>283.07</v>
      </c>
      <c r="E10" s="62">
        <v>0.1</v>
      </c>
      <c r="F10" s="65">
        <v>50915.78</v>
      </c>
      <c r="G10" s="65">
        <v>902.44</v>
      </c>
      <c r="H10" s="65">
        <v>0.32</v>
      </c>
      <c r="I10" s="65">
        <v>107999.96</v>
      </c>
      <c r="J10" s="65">
        <v>1914.2</v>
      </c>
      <c r="K10" s="65">
        <v>0.67</v>
      </c>
    </row>
    <row r="11" spans="1:11" x14ac:dyDescent="0.35">
      <c r="A11" s="52">
        <v>2033</v>
      </c>
      <c r="B11" s="54">
        <v>9</v>
      </c>
      <c r="C11" s="62">
        <v>19646.650000000001</v>
      </c>
      <c r="D11" s="62">
        <v>348.22</v>
      </c>
      <c r="E11" s="62">
        <v>0.12</v>
      </c>
      <c r="F11" s="65">
        <v>66284.160000000003</v>
      </c>
      <c r="G11" s="65">
        <v>1174.83</v>
      </c>
      <c r="H11" s="65">
        <v>0.41</v>
      </c>
      <c r="I11" s="65">
        <v>136656.01</v>
      </c>
      <c r="J11" s="65">
        <v>2422.1</v>
      </c>
      <c r="K11" s="65">
        <v>0.85</v>
      </c>
    </row>
    <row r="12" spans="1:11" x14ac:dyDescent="0.35">
      <c r="A12" s="52">
        <v>2034</v>
      </c>
      <c r="B12" s="54">
        <v>10</v>
      </c>
      <c r="C12" s="62">
        <v>24270.41</v>
      </c>
      <c r="D12" s="62">
        <v>430.17</v>
      </c>
      <c r="E12" s="62">
        <v>0.15</v>
      </c>
      <c r="F12" s="65">
        <v>86876.14</v>
      </c>
      <c r="G12" s="65">
        <v>1539.8</v>
      </c>
      <c r="H12" s="65">
        <v>0.54</v>
      </c>
      <c r="I12" s="65">
        <v>164514.28</v>
      </c>
      <c r="J12" s="65">
        <v>2915.87</v>
      </c>
      <c r="K12" s="65">
        <v>1.02</v>
      </c>
    </row>
    <row r="13" spans="1:11" x14ac:dyDescent="0.35">
      <c r="A13" s="52">
        <v>2035</v>
      </c>
      <c r="B13" s="54">
        <v>11</v>
      </c>
      <c r="C13" s="62">
        <v>27762.67</v>
      </c>
      <c r="D13" s="62">
        <v>492.07</v>
      </c>
      <c r="E13" s="62">
        <v>0.17</v>
      </c>
      <c r="F13" s="65">
        <v>106251.01</v>
      </c>
      <c r="G13" s="65">
        <v>1883.2</v>
      </c>
      <c r="H13" s="65">
        <v>0.66</v>
      </c>
      <c r="I13" s="65">
        <v>201787.26</v>
      </c>
      <c r="J13" s="65">
        <v>3576.5</v>
      </c>
      <c r="K13" s="65">
        <v>1.25</v>
      </c>
    </row>
    <row r="14" spans="1:11" x14ac:dyDescent="0.35">
      <c r="A14" s="52">
        <v>2036</v>
      </c>
      <c r="B14" s="54">
        <v>12</v>
      </c>
      <c r="C14" s="62">
        <v>29920.38</v>
      </c>
      <c r="D14" s="62">
        <v>530.30999999999995</v>
      </c>
      <c r="E14" s="62">
        <v>0.19</v>
      </c>
      <c r="F14" s="65">
        <v>122631.54</v>
      </c>
      <c r="G14" s="65">
        <v>2173.5300000000002</v>
      </c>
      <c r="H14" s="65">
        <v>0.76</v>
      </c>
      <c r="I14" s="65">
        <v>231279.46</v>
      </c>
      <c r="J14" s="65">
        <v>4099.22</v>
      </c>
      <c r="K14" s="65">
        <v>1.44</v>
      </c>
    </row>
    <row r="15" spans="1:11" x14ac:dyDescent="0.35">
      <c r="A15" s="52">
        <v>2037</v>
      </c>
      <c r="B15" s="54">
        <v>13</v>
      </c>
      <c r="C15" s="62">
        <v>30934.16</v>
      </c>
      <c r="D15" s="62">
        <v>548.28</v>
      </c>
      <c r="E15" s="62">
        <v>0.19</v>
      </c>
      <c r="F15" s="65">
        <v>131812.49</v>
      </c>
      <c r="G15" s="65">
        <v>2336.2600000000002</v>
      </c>
      <c r="H15" s="65">
        <v>0.82</v>
      </c>
      <c r="I15" s="65">
        <v>249415.79</v>
      </c>
      <c r="J15" s="65">
        <v>4420.67</v>
      </c>
      <c r="K15" s="65">
        <v>1.55</v>
      </c>
    </row>
    <row r="16" spans="1:11" x14ac:dyDescent="0.35">
      <c r="A16" s="52">
        <v>2038</v>
      </c>
      <c r="B16" s="54">
        <v>14</v>
      </c>
      <c r="C16" s="62">
        <v>30381.9</v>
      </c>
      <c r="D16" s="62">
        <v>538.49</v>
      </c>
      <c r="E16" s="62">
        <v>0.19</v>
      </c>
      <c r="F16" s="65">
        <v>129771.65</v>
      </c>
      <c r="G16" s="65">
        <v>2300.08</v>
      </c>
      <c r="H16" s="65">
        <v>0.81</v>
      </c>
      <c r="I16" s="65">
        <v>272960.19</v>
      </c>
      <c r="J16" s="65">
        <v>4837.97</v>
      </c>
      <c r="K16" s="65">
        <v>1.69</v>
      </c>
    </row>
    <row r="17" spans="1:11" x14ac:dyDescent="0.35">
      <c r="A17" s="52">
        <v>2039</v>
      </c>
      <c r="B17" s="54">
        <v>15</v>
      </c>
      <c r="C17" s="62">
        <v>29720.639999999999</v>
      </c>
      <c r="D17" s="62">
        <v>526.77</v>
      </c>
      <c r="E17" s="62">
        <v>0.18</v>
      </c>
      <c r="F17" s="65">
        <v>127209.29</v>
      </c>
      <c r="G17" s="65">
        <v>2254.67</v>
      </c>
      <c r="H17" s="65">
        <v>0.79</v>
      </c>
      <c r="I17" s="65">
        <v>283181.21999999997</v>
      </c>
      <c r="J17" s="65">
        <v>5019.13</v>
      </c>
      <c r="K17" s="65">
        <v>1.76</v>
      </c>
    </row>
    <row r="18" spans="1:11" x14ac:dyDescent="0.35">
      <c r="A18" s="52">
        <v>2040</v>
      </c>
      <c r="B18" s="54">
        <v>16</v>
      </c>
      <c r="C18" s="62">
        <v>28001.85</v>
      </c>
      <c r="D18" s="62">
        <v>496.31</v>
      </c>
      <c r="E18" s="62">
        <v>0.17</v>
      </c>
      <c r="F18" s="65">
        <v>124627.1</v>
      </c>
      <c r="G18" s="65">
        <v>2208.9</v>
      </c>
      <c r="H18" s="65">
        <v>0.77</v>
      </c>
      <c r="I18" s="65">
        <v>277197.88</v>
      </c>
      <c r="J18" s="65">
        <v>4913.08</v>
      </c>
      <c r="K18" s="65">
        <v>1.72</v>
      </c>
    </row>
    <row r="19" spans="1:11" x14ac:dyDescent="0.35">
      <c r="A19" s="52">
        <v>2041</v>
      </c>
      <c r="B19" s="54">
        <v>17</v>
      </c>
      <c r="C19" s="62">
        <v>26412.7</v>
      </c>
      <c r="D19" s="62">
        <v>468.14</v>
      </c>
      <c r="E19" s="62">
        <v>0.16</v>
      </c>
      <c r="F19" s="65">
        <v>115326.13</v>
      </c>
      <c r="G19" s="65">
        <v>2044.05</v>
      </c>
      <c r="H19" s="65">
        <v>0.72</v>
      </c>
      <c r="I19" s="65">
        <v>270119.63</v>
      </c>
      <c r="J19" s="65">
        <v>4787.63</v>
      </c>
      <c r="K19" s="65">
        <v>1.68</v>
      </c>
    </row>
    <row r="20" spans="1:11" x14ac:dyDescent="0.35">
      <c r="A20" s="52">
        <v>2042</v>
      </c>
      <c r="B20" s="54">
        <v>18</v>
      </c>
      <c r="C20" s="62">
        <v>25635.01</v>
      </c>
      <c r="D20" s="62">
        <v>454.36</v>
      </c>
      <c r="E20" s="62">
        <v>0.16</v>
      </c>
      <c r="F20" s="65">
        <v>111523.41</v>
      </c>
      <c r="G20" s="65">
        <v>1976.65</v>
      </c>
      <c r="H20" s="65">
        <v>0.69</v>
      </c>
      <c r="I20" s="65">
        <v>262740.63</v>
      </c>
      <c r="J20" s="65">
        <v>4656.84</v>
      </c>
      <c r="K20" s="65">
        <v>1.63</v>
      </c>
    </row>
    <row r="21" spans="1:11" x14ac:dyDescent="0.35">
      <c r="A21" s="52">
        <v>2043</v>
      </c>
      <c r="B21" s="54">
        <v>19</v>
      </c>
      <c r="C21" s="62">
        <v>24208.14</v>
      </c>
      <c r="D21" s="62">
        <v>429.07</v>
      </c>
      <c r="E21" s="62">
        <v>0.15</v>
      </c>
      <c r="F21" s="65">
        <v>108244.9</v>
      </c>
      <c r="G21" s="65">
        <v>1918.54</v>
      </c>
      <c r="H21" s="65">
        <v>0.67</v>
      </c>
      <c r="I21" s="65">
        <v>246291.46</v>
      </c>
      <c r="J21" s="65">
        <v>4365.29</v>
      </c>
      <c r="K21" s="65">
        <v>1.53</v>
      </c>
    </row>
    <row r="22" spans="1:11" x14ac:dyDescent="0.35">
      <c r="A22" s="52">
        <v>2044</v>
      </c>
      <c r="B22" s="54">
        <v>20</v>
      </c>
      <c r="C22" s="62">
        <v>24062.93</v>
      </c>
      <c r="D22" s="62">
        <v>426.49</v>
      </c>
      <c r="E22" s="62">
        <v>0.15</v>
      </c>
      <c r="F22" s="65">
        <v>104886.25</v>
      </c>
      <c r="G22" s="65">
        <v>1859.01</v>
      </c>
      <c r="H22" s="65">
        <v>0.65</v>
      </c>
      <c r="I22" s="65">
        <v>239016.62</v>
      </c>
      <c r="J22" s="65">
        <v>4236.3500000000004</v>
      </c>
      <c r="K22" s="65">
        <v>1.48</v>
      </c>
    </row>
    <row r="23" spans="1:11" x14ac:dyDescent="0.35">
      <c r="A23" s="52">
        <v>2045</v>
      </c>
      <c r="B23" s="54">
        <v>21</v>
      </c>
      <c r="C23" s="62">
        <v>14796.84</v>
      </c>
      <c r="D23" s="62">
        <v>262.26</v>
      </c>
      <c r="E23" s="62">
        <v>0.09</v>
      </c>
      <c r="F23" s="65">
        <v>101511.73</v>
      </c>
      <c r="G23" s="65">
        <v>1799.2</v>
      </c>
      <c r="H23" s="65">
        <v>0.63</v>
      </c>
      <c r="I23" s="65">
        <v>231638.12</v>
      </c>
      <c r="J23" s="65">
        <v>4105.58</v>
      </c>
      <c r="K23" s="65">
        <v>1.44</v>
      </c>
    </row>
    <row r="24" spans="1:11" x14ac:dyDescent="0.35">
      <c r="A24" s="52">
        <v>2046</v>
      </c>
      <c r="B24" s="54">
        <v>22</v>
      </c>
      <c r="C24" s="62">
        <v>13640.6</v>
      </c>
      <c r="D24" s="62">
        <v>241.77</v>
      </c>
      <c r="E24" s="62">
        <v>0.08</v>
      </c>
      <c r="F24" s="65">
        <v>98192.11</v>
      </c>
      <c r="G24" s="65">
        <v>1740.37</v>
      </c>
      <c r="H24" s="65">
        <v>0.61</v>
      </c>
      <c r="I24" s="65">
        <v>224350.3</v>
      </c>
      <c r="J24" s="65">
        <v>3976.41</v>
      </c>
      <c r="K24" s="65">
        <v>1.39</v>
      </c>
    </row>
    <row r="25" spans="1:11" x14ac:dyDescent="0.35">
      <c r="A25" s="52">
        <v>2047</v>
      </c>
      <c r="B25" s="54">
        <v>23</v>
      </c>
      <c r="C25" s="62">
        <v>0</v>
      </c>
      <c r="D25" s="62">
        <v>0</v>
      </c>
      <c r="E25" s="62">
        <v>0</v>
      </c>
      <c r="F25" s="65">
        <v>94809.32</v>
      </c>
      <c r="G25" s="65">
        <v>1680.41</v>
      </c>
      <c r="H25" s="65">
        <v>0.59</v>
      </c>
      <c r="I25" s="65">
        <v>216867.48</v>
      </c>
      <c r="J25" s="65">
        <v>3843.78</v>
      </c>
      <c r="K25" s="65">
        <v>1.35</v>
      </c>
    </row>
    <row r="26" spans="1:11" x14ac:dyDescent="0.35">
      <c r="A26" s="52">
        <v>2048</v>
      </c>
      <c r="B26" s="54">
        <v>24</v>
      </c>
      <c r="C26" s="62">
        <v>0</v>
      </c>
      <c r="D26" s="62">
        <v>0</v>
      </c>
      <c r="E26" s="62">
        <v>0</v>
      </c>
      <c r="F26" s="65">
        <v>91399.65</v>
      </c>
      <c r="G26" s="65">
        <v>1619.98</v>
      </c>
      <c r="H26" s="65">
        <v>0.56999999999999995</v>
      </c>
      <c r="I26" s="65">
        <v>209274.05</v>
      </c>
      <c r="J26" s="65">
        <v>3709.19</v>
      </c>
      <c r="K26" s="65">
        <v>1.3</v>
      </c>
    </row>
    <row r="27" spans="1:11" x14ac:dyDescent="0.35">
      <c r="A27" s="52">
        <v>2049</v>
      </c>
      <c r="B27" s="54">
        <v>25</v>
      </c>
      <c r="C27" s="62">
        <v>0</v>
      </c>
      <c r="D27" s="62">
        <v>0</v>
      </c>
      <c r="E27" s="62">
        <v>0</v>
      </c>
      <c r="F27" s="65">
        <v>88037.72</v>
      </c>
      <c r="G27" s="65">
        <v>1560.39</v>
      </c>
      <c r="H27" s="65">
        <v>0.55000000000000004</v>
      </c>
      <c r="I27" s="65">
        <v>201774.37</v>
      </c>
      <c r="J27" s="65">
        <v>3576.27</v>
      </c>
      <c r="K27" s="65">
        <v>1.25</v>
      </c>
    </row>
    <row r="28" spans="1:11" x14ac:dyDescent="0.35">
      <c r="A28" s="52">
        <v>2050</v>
      </c>
      <c r="B28" s="54">
        <v>26</v>
      </c>
      <c r="C28" s="62">
        <v>0</v>
      </c>
      <c r="D28" s="62">
        <v>0</v>
      </c>
      <c r="E28" s="62">
        <v>0</v>
      </c>
      <c r="F28" s="65">
        <v>84758.87</v>
      </c>
      <c r="G28" s="65">
        <v>1502.27</v>
      </c>
      <c r="H28" s="65">
        <v>0.53</v>
      </c>
      <c r="I28" s="65">
        <v>194427.71</v>
      </c>
      <c r="J28" s="65">
        <v>3446.05</v>
      </c>
      <c r="K28" s="65">
        <v>1.21</v>
      </c>
    </row>
    <row r="29" spans="1:11" x14ac:dyDescent="0.35">
      <c r="A29" s="52">
        <v>2051</v>
      </c>
      <c r="B29" s="54">
        <v>27</v>
      </c>
      <c r="C29" s="62">
        <v>0</v>
      </c>
      <c r="D29" s="62">
        <v>0</v>
      </c>
      <c r="E29" s="62">
        <v>0</v>
      </c>
      <c r="F29" s="65">
        <v>80686.8</v>
      </c>
      <c r="G29" s="65">
        <v>1430.1</v>
      </c>
      <c r="H29" s="65">
        <v>0.5</v>
      </c>
      <c r="I29" s="65">
        <v>187349.67</v>
      </c>
      <c r="J29" s="65">
        <v>3320.6</v>
      </c>
      <c r="K29" s="65">
        <v>1.1599999999999999</v>
      </c>
    </row>
    <row r="30" spans="1:11" x14ac:dyDescent="0.35">
      <c r="A30" s="52">
        <v>2052</v>
      </c>
      <c r="B30" s="54">
        <v>28</v>
      </c>
      <c r="C30" s="62">
        <v>0</v>
      </c>
      <c r="D30" s="62">
        <v>0</v>
      </c>
      <c r="E30" s="62">
        <v>0</v>
      </c>
      <c r="F30" s="65">
        <v>78507.78</v>
      </c>
      <c r="G30" s="65">
        <v>1391.48</v>
      </c>
      <c r="H30" s="65">
        <v>0.49</v>
      </c>
      <c r="I30" s="65">
        <v>181408.17</v>
      </c>
      <c r="J30" s="65">
        <v>3215.3</v>
      </c>
      <c r="K30" s="65">
        <v>1.1299999999999999</v>
      </c>
    </row>
    <row r="31" spans="1:11" x14ac:dyDescent="0.35">
      <c r="A31" s="52">
        <v>2053</v>
      </c>
      <c r="B31" s="54">
        <v>29</v>
      </c>
      <c r="C31" s="62">
        <v>0</v>
      </c>
      <c r="D31" s="62">
        <v>0</v>
      </c>
      <c r="E31" s="62">
        <v>0</v>
      </c>
      <c r="F31" s="65">
        <v>74725.100000000006</v>
      </c>
      <c r="G31" s="65">
        <v>1324.43</v>
      </c>
      <c r="H31" s="65">
        <v>0.46</v>
      </c>
      <c r="I31" s="65">
        <v>173868.02</v>
      </c>
      <c r="J31" s="65">
        <v>3081.65</v>
      </c>
      <c r="K31" s="65">
        <v>1.08</v>
      </c>
    </row>
    <row r="32" spans="1:11" x14ac:dyDescent="0.35">
      <c r="A32" s="52">
        <v>2054</v>
      </c>
      <c r="B32" s="54">
        <v>30</v>
      </c>
      <c r="C32" s="62">
        <v>0</v>
      </c>
      <c r="D32" s="62">
        <v>0</v>
      </c>
      <c r="E32" s="62">
        <v>0</v>
      </c>
      <c r="F32" s="65">
        <v>71559.38</v>
      </c>
      <c r="G32" s="65">
        <v>1268.33</v>
      </c>
      <c r="H32" s="65">
        <v>0.44</v>
      </c>
      <c r="I32" s="65">
        <v>166680.01</v>
      </c>
      <c r="J32" s="65">
        <v>2954.25</v>
      </c>
      <c r="K32" s="65">
        <v>1.03</v>
      </c>
    </row>
    <row r="33" spans="1:11" x14ac:dyDescent="0.35">
      <c r="A33" s="52">
        <v>2055</v>
      </c>
      <c r="B33" s="54">
        <v>31</v>
      </c>
      <c r="C33" s="62">
        <v>0</v>
      </c>
      <c r="D33" s="62">
        <v>0</v>
      </c>
      <c r="E33" s="62">
        <v>0</v>
      </c>
      <c r="F33" s="65">
        <v>52777.63</v>
      </c>
      <c r="G33" s="65">
        <v>935.44</v>
      </c>
      <c r="H33" s="65">
        <v>0.33</v>
      </c>
      <c r="I33" s="65">
        <v>117133.28</v>
      </c>
      <c r="J33" s="65">
        <v>2076.08</v>
      </c>
      <c r="K33" s="65">
        <v>0.73</v>
      </c>
    </row>
    <row r="34" spans="1:11" x14ac:dyDescent="0.35">
      <c r="A34" s="52">
        <v>2056</v>
      </c>
      <c r="B34" s="54">
        <v>32</v>
      </c>
      <c r="C34" s="62">
        <v>0</v>
      </c>
      <c r="D34" s="62">
        <v>0</v>
      </c>
      <c r="E34" s="62">
        <v>0</v>
      </c>
      <c r="F34" s="65">
        <v>49964.19</v>
      </c>
      <c r="G34" s="65">
        <v>885.57</v>
      </c>
      <c r="H34" s="65">
        <v>0.31</v>
      </c>
      <c r="I34" s="65">
        <v>110785.88</v>
      </c>
      <c r="J34" s="65">
        <v>1963.58</v>
      </c>
      <c r="K34" s="65">
        <v>0.69</v>
      </c>
    </row>
    <row r="35" spans="1:11" x14ac:dyDescent="0.35">
      <c r="A35" s="52">
        <v>2057</v>
      </c>
      <c r="B35" s="54">
        <v>33</v>
      </c>
      <c r="C35" s="62">
        <v>0</v>
      </c>
      <c r="D35" s="62">
        <v>0</v>
      </c>
      <c r="E35" s="62">
        <v>0</v>
      </c>
      <c r="F35" s="65">
        <v>0</v>
      </c>
      <c r="G35" s="65">
        <v>0</v>
      </c>
      <c r="H35" s="65">
        <v>0</v>
      </c>
      <c r="I35" s="65">
        <v>103473.95</v>
      </c>
      <c r="J35" s="65">
        <v>1833.98</v>
      </c>
      <c r="K35" s="65">
        <v>0.64</v>
      </c>
    </row>
    <row r="36" spans="1:11" x14ac:dyDescent="0.35">
      <c r="A36" s="52">
        <v>2058</v>
      </c>
      <c r="B36" s="54">
        <v>34</v>
      </c>
      <c r="C36" s="62">
        <v>0</v>
      </c>
      <c r="D36" s="62">
        <v>0</v>
      </c>
      <c r="E36" s="62">
        <v>0</v>
      </c>
      <c r="F36" s="65">
        <v>0</v>
      </c>
      <c r="G36" s="65">
        <v>0</v>
      </c>
      <c r="H36" s="65">
        <v>0</v>
      </c>
      <c r="I36" s="65">
        <v>98586.02</v>
      </c>
      <c r="J36" s="65">
        <v>1747.35</v>
      </c>
      <c r="K36" s="65">
        <v>0.61</v>
      </c>
    </row>
    <row r="37" spans="1:11" x14ac:dyDescent="0.35">
      <c r="A37" s="52">
        <v>2059</v>
      </c>
      <c r="B37" s="54">
        <v>35</v>
      </c>
      <c r="C37" s="62">
        <v>0</v>
      </c>
      <c r="D37" s="62">
        <v>0</v>
      </c>
      <c r="E37" s="62">
        <v>0</v>
      </c>
      <c r="F37" s="65">
        <v>0</v>
      </c>
      <c r="G37" s="65">
        <v>0</v>
      </c>
      <c r="H37" s="65">
        <v>0</v>
      </c>
      <c r="I37" s="65">
        <v>92646.78</v>
      </c>
      <c r="J37" s="65">
        <v>1642.08</v>
      </c>
      <c r="K37" s="65">
        <v>0.57999999999999996</v>
      </c>
    </row>
    <row r="38" spans="1:11" x14ac:dyDescent="0.35">
      <c r="A38" s="52">
        <v>2060</v>
      </c>
      <c r="B38" s="54">
        <v>36</v>
      </c>
      <c r="C38" s="62">
        <v>0</v>
      </c>
      <c r="D38" s="62">
        <v>0</v>
      </c>
      <c r="E38" s="62">
        <v>0</v>
      </c>
      <c r="F38" s="65">
        <v>0</v>
      </c>
      <c r="G38" s="65">
        <v>0</v>
      </c>
      <c r="H38" s="65">
        <v>0</v>
      </c>
      <c r="I38" s="65">
        <v>88538.2</v>
      </c>
      <c r="J38" s="65">
        <v>1569.26</v>
      </c>
      <c r="K38" s="65">
        <v>0.55000000000000004</v>
      </c>
    </row>
    <row r="39" spans="1:11" x14ac:dyDescent="0.35">
      <c r="A39" s="66">
        <v>2061</v>
      </c>
      <c r="B39" s="58">
        <v>37</v>
      </c>
      <c r="C39" s="67">
        <v>0</v>
      </c>
      <c r="D39" s="67">
        <v>0</v>
      </c>
      <c r="E39" s="67">
        <v>0</v>
      </c>
      <c r="F39" s="68">
        <v>0</v>
      </c>
      <c r="G39" s="68">
        <v>0</v>
      </c>
      <c r="H39" s="68">
        <v>0</v>
      </c>
      <c r="I39" s="68">
        <v>83429.72</v>
      </c>
      <c r="J39" s="68">
        <v>1478.72</v>
      </c>
      <c r="K39" s="68">
        <v>0.52</v>
      </c>
    </row>
    <row r="40" spans="1:11" x14ac:dyDescent="0.35">
      <c r="A40" s="66" t="s">
        <v>71</v>
      </c>
      <c r="B40" s="58" t="s">
        <v>72</v>
      </c>
      <c r="C40" s="67">
        <v>389239.18</v>
      </c>
      <c r="D40" s="67">
        <v>6898.91</v>
      </c>
      <c r="E40" s="67">
        <v>2.42</v>
      </c>
      <c r="F40" s="68">
        <v>2413413.39</v>
      </c>
      <c r="G40" s="68">
        <v>42775.56</v>
      </c>
      <c r="H40" s="68">
        <v>14.99</v>
      </c>
      <c r="I40" s="68">
        <v>5740663.7300000004</v>
      </c>
      <c r="J40" s="68">
        <v>101748.06</v>
      </c>
      <c r="K40" s="68">
        <v>35.64</v>
      </c>
    </row>
  </sheetData>
  <sheetProtection algorithmName="SHA-512" hashValue="c/mI3CfgH2xOUDXvGRRpXaU65MyKD+137KlaFRuiHWHoj5Cd3yqHhbq6UTJQlRRkbXPoMtDRQQb07gGwm7eraQ==" saltValue="tjognL6xdnNxqeCjshQ0xA==" spinCount="100000" sheet="1" objects="1" scenarios="1"/>
  <phoneticPr fontId="7" type="noConversion"/>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3059C0847610A409575531810CDF3CB" ma:contentTypeVersion="17" ma:contentTypeDescription="Create a new document." ma:contentTypeScope="" ma:versionID="4a8d75402f0613106976e937df35aa04">
  <xsd:schema xmlns:xsd="http://www.w3.org/2001/XMLSchema" xmlns:xs="http://www.w3.org/2001/XMLSchema" xmlns:p="http://schemas.microsoft.com/office/2006/metadata/properties" xmlns:ns2="b4ed222c-781d-412f-8283-9e49c11f5d09" xmlns:ns3="429b59fe-6cf5-4ff8-a0aa-e5a5207b4fa8" targetNamespace="http://schemas.microsoft.com/office/2006/metadata/properties" ma:root="true" ma:fieldsID="f217a67a09e2ea722db3b49dd77d18ae" ns2:_="" ns3:_="">
    <xsd:import namespace="b4ed222c-781d-412f-8283-9e49c11f5d09"/>
    <xsd:import namespace="429b59fe-6cf5-4ff8-a0aa-e5a5207b4fa8"/>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ObjectDetectorVersions" minOccurs="0"/>
                <xsd:element ref="ns2:Archived" minOccurs="0"/>
                <xsd:element ref="ns2:ArchiveNotes" minOccurs="0"/>
                <xsd:element ref="ns2:MediaLengthInSeconds" minOccurs="0"/>
                <xsd:element ref="ns2:MediaServiceSearchProperties" minOccurs="0"/>
                <xsd:element ref="ns2:UploadedtoDecisionFil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4ed222c-781d-412f-8283-9e49c11f5d0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9c5df3ad-b4e5-45d1-88c9-23db5f1fe618"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Archived" ma:index="20" nillable="true" ma:displayName="Archived" ma:description="Column documents archive status to G;/" ma:format="Dropdown" ma:internalName="Archived">
      <xsd:simpleType>
        <xsd:restriction base="dms:Choice">
          <xsd:enumeration value="Yes"/>
          <xsd:enumeration value="No"/>
          <xsd:enumeration value="In Progress"/>
          <xsd:enumeration value="Empty"/>
        </xsd:restriction>
      </xsd:simpleType>
    </xsd:element>
    <xsd:element name="ArchiveNotes" ma:index="21" nillable="true" ma:displayName="Archive Notes" ma:description="Progressive archiving task may be documented in this column." ma:format="Dropdown" ma:internalName="ArchiveNotes">
      <xsd:simpleType>
        <xsd:restriction base="dms:Text">
          <xsd:maxLength value="255"/>
        </xsd:restriction>
      </xsd:simpleType>
    </xsd:element>
    <xsd:element name="MediaLengthInSeconds" ma:index="22" nillable="true" ma:displayName="MediaLengthInSeconds" ma:hidden="true" ma:internalName="MediaLengthInSeconds" ma:readOnly="true">
      <xsd:simpleType>
        <xsd:restriction base="dms:Unknown"/>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UploadedtoDecisionFile" ma:index="24" nillable="true" ma:displayName="Uploaded to Decision File" ma:default="0" ma:description="This column should be marked &quot;Yes&quot; once the file has been converted to PDF and saved to the Decision File with the proper naming convention." ma:format="Dropdown" ma:internalName="UploadedtoDecisionFil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429b59fe-6cf5-4ff8-a0aa-e5a5207b4fa8"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78777117-803b-4f55-8d95-981d45fed63a}" ma:internalName="TaxCatchAll" ma:showField="CatchAllData" ma:web="429b59fe-6cf5-4ff8-a0aa-e5a5207b4fa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429b59fe-6cf5-4ff8-a0aa-e5a5207b4fa8" xsi:nil="true"/>
    <lcf76f155ced4ddcb4097134ff3c332f xmlns="b4ed222c-781d-412f-8283-9e49c11f5d09">
      <Terms xmlns="http://schemas.microsoft.com/office/infopath/2007/PartnerControls"/>
    </lcf76f155ced4ddcb4097134ff3c332f>
    <Archived xmlns="b4ed222c-781d-412f-8283-9e49c11f5d09" xsi:nil="true"/>
    <ArchiveNotes xmlns="b4ed222c-781d-412f-8283-9e49c11f5d09" xsi:nil="true"/>
    <UploadedtoDecisionFile xmlns="b4ed222c-781d-412f-8283-9e49c11f5d09">false</UploadedtoDecisionFile>
  </documentManagement>
</p:properties>
</file>

<file path=customXml/item4.xml>��< ? x m l   v e r s i o n = " 1 . 0 "   e n c o d i n g = " u t f - 1 6 " ? > < D a t a M a s h u p   x m l n s = " h t t p : / / s c h e m a s . m i c r o s o f t . c o m / D a t a M a s h u p " > A A A A A B U D A A B Q S w M E F A A C A A g A U U S D W a X l P 5 C l A A A A 9 w A A A B I A H A B D b 2 5 m a W c v U G F j a 2 F n Z S 5 4 b W w g o h g A K K A U A A A A A A A A A A A A A A A A A A A A A A A A A A A A h Y 9 B D o I w F E S v Q r q n L d U Y Q z 5 l 4 V Y S E 6 J x S 2 q F R v g Y W i x 3 c + G R v I I Y R d 2 5 n D d v M X O / 3 i A d m j q 4 6 M 6 a F h M S U U 4 C j a o 9 G C w T 0 r t j u C S p h E 2 h T k W p g 1 F G G w / 2 k J D K u X P M m P e e + h l t u 5 I J z i O 2 z 9 a 5 q n R T k I 9 s / s u h Q e s K V J p I 2 L 3 G S E E j s a B i z g X l w C Y K m c G v I c b B z / Y H w q q v X d 9 p q T H c 5 s C m C O x 9 Q j 4 A U E s D B B Q A A g A I A F F E g 1 k 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R R I N Z K I p H u A 4 A A A A R A A A A E w A c A E Z v c m 1 1 b G F z L 1 N l Y 3 R p b 2 4 x L m 0 g o h g A K K A U A A A A A A A A A A A A A A A A A A A A A A A A A A A A K 0 5 N L s n M z 1 M I h t C G 1 g B Q S w E C L Q A U A A I A C A B R R I N Z p e U / k K U A A A D 3 A A A A E g A A A A A A A A A A A A A A A A A A A A A A Q 2 9 u Z m l n L 1 B h Y 2 t h Z 2 U u e G 1 s U E s B A i 0 A F A A C A A g A U U S D W Q / K 6 a u k A A A A 6 Q A A A B M A A A A A A A A A A A A A A A A A 8 Q A A A F t D b 2 5 0 Z W 5 0 X 1 R 5 c G V z X S 5 4 b W x Q S w E C L Q A U A A I A C A B R R I N Z K I p H u A 4 A A A A R A A A A E w A A A A A A A A A A A A A A A A D i A Q A A R m 9 y b X V s Y X M v U 2 V j d G l v b j E u b V B L B Q Y A A A A A A w A D A M I A A A A 9 A g 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6 X A Q A A A A A A A H U B 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q 9 l 6 2 O b F v U a N X E 7 2 + 4 E m t w A A A A A C A A A A A A A D Z g A A w A A A A B A A A A B O s y E L g G 4 e A n G v x q x e 7 r L p A A A A A A S A A A C g A A A A E A A A A L U Q 2 J 8 5 g e G p F n t K 7 H 9 3 s 3 l Q A A A A w s n 3 B 9 t E 0 o t z y p E D r f h e 4 b W x F u d B O Q V i u F Z u j k r O K s w J w K J w z E R p 3 A V n l e L I p q 8 T Q H M U 9 U / z d C 4 b x G f o d w a Y O / 4 K J 6 6 E 6 S 1 2 D C O V v I 9 1 9 i I U A A A A N 9 8 n H D / l Z f y j 3 + q t N N W / g A d y o n g = < / D a t a M a s h u p > 
</file>

<file path=customXml/itemProps1.xml><?xml version="1.0" encoding="utf-8"?>
<ds:datastoreItem xmlns:ds="http://schemas.openxmlformats.org/officeDocument/2006/customXml" ds:itemID="{178239E7-D35D-4D2F-908F-72D177DE0E7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4ed222c-781d-412f-8283-9e49c11f5d09"/>
    <ds:schemaRef ds:uri="429b59fe-6cf5-4ff8-a0aa-e5a5207b4fa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5C956BA-5B67-4B9A-8037-9D961C5D44AE}">
  <ds:schemaRefs>
    <ds:schemaRef ds:uri="http://schemas.microsoft.com/sharepoint/v3/contenttype/forms"/>
  </ds:schemaRefs>
</ds:datastoreItem>
</file>

<file path=customXml/itemProps3.xml><?xml version="1.0" encoding="utf-8"?>
<ds:datastoreItem xmlns:ds="http://schemas.openxmlformats.org/officeDocument/2006/customXml" ds:itemID="{8CC02337-5807-4F3F-BE9C-3C5DAF3525A9}">
  <ds:schemaRefs>
    <ds:schemaRef ds:uri="http://purl.org/dc/terms/"/>
    <ds:schemaRef ds:uri="http://purl.org/dc/elements/1.1/"/>
    <ds:schemaRef ds:uri="http://www.w3.org/XML/1998/namespace"/>
    <ds:schemaRef ds:uri="http://schemas.microsoft.com/office/2006/documentManagement/types"/>
    <ds:schemaRef ds:uri="429b59fe-6cf5-4ff8-a0aa-e5a5207b4fa8"/>
    <ds:schemaRef ds:uri="http://schemas.openxmlformats.org/package/2006/metadata/core-properties"/>
    <ds:schemaRef ds:uri="http://schemas.microsoft.com/office/2006/metadata/properties"/>
    <ds:schemaRef ds:uri="http://schemas.microsoft.com/office/infopath/2007/PartnerControls"/>
    <ds:schemaRef ds:uri="b4ed222c-781d-412f-8283-9e49c11f5d09"/>
    <ds:schemaRef ds:uri="http://purl.org/dc/dcmitype/"/>
  </ds:schemaRefs>
</ds:datastoreItem>
</file>

<file path=customXml/itemProps4.xml><?xml version="1.0" encoding="utf-8"?>
<ds:datastoreItem xmlns:ds="http://schemas.openxmlformats.org/officeDocument/2006/customXml" ds:itemID="{04C46937-F4C6-4E2C-9A03-44BC4E40F505}">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Workbook Notes</vt:lpstr>
      <vt:lpstr>Table of Contents</vt:lpstr>
      <vt:lpstr>Global Warming Potentials</vt:lpstr>
      <vt:lpstr>Summary GHG Emissions Table</vt:lpstr>
      <vt:lpstr>Upstream_OCS_Oil_&amp;_Gas</vt:lpstr>
      <vt:lpstr>Upstream_Displaced</vt:lpstr>
      <vt:lpstr>Mid&amp;Dwnstream_OCS_Oil &amp; Gas</vt:lpstr>
      <vt:lpstr>Mid&amp;Dwnstream_Displaced</vt:lpstr>
      <vt:lpstr>Foreign_Oil_Upstream</vt:lpstr>
      <vt:lpstr>Foreign_Oil_Downstream</vt:lpstr>
      <vt:lpstr>SC-GHG_Carbon dioxide</vt:lpstr>
      <vt:lpstr>SC-GHG_Methane</vt:lpstr>
      <vt:lpstr>SC-GHG_Nitrous oxide</vt:lpstr>
      <vt:lpstr>SC-GHG Inflation Factors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Gulf of Mexico DPEIS Greenhouse Gas Appendix Annual Results Workbook</dc:title>
  <dc:subject/>
  <dc:creator>Paris, Charles D</dc:creator>
  <cp:keywords/>
  <dc:description/>
  <cp:lastModifiedBy>Del Rio, Ross P</cp:lastModifiedBy>
  <cp:revision/>
  <dcterms:created xsi:type="dcterms:W3CDTF">2024-01-22T14:48:59Z</dcterms:created>
  <dcterms:modified xsi:type="dcterms:W3CDTF">2024-12-09T17:18:54Z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0x01010093059C0847610A409575531810CDF3CB</vt:lpwstr>
  </property>
  <property fmtid="{D5CDD505-2E9C-101B-9397-08002B2CF9AE}" pid="3" name="MediaServiceImageTags">
    <vt:lpwstr/>
  </property>
</Properties>
</file>